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F35" i="8" s="1"/>
  <c r="G16" i="8"/>
  <c r="G35" i="8" s="1"/>
  <c r="H16" i="8"/>
  <c r="H35" i="8" s="1"/>
  <c r="I16" i="8"/>
  <c r="I35" i="8" s="1"/>
  <c r="J16" i="8"/>
  <c r="J35" i="8" s="1"/>
  <c r="K16" i="8"/>
  <c r="K35" i="8" s="1"/>
  <c r="L16" i="8"/>
  <c r="L35" i="8" s="1"/>
  <c r="M16" i="8"/>
  <c r="M35" i="8" s="1"/>
  <c r="N16" i="8"/>
  <c r="N35" i="8" s="1"/>
  <c r="O16" i="8"/>
  <c r="O35" i="8" l="1"/>
  <c r="D17" i="8"/>
  <c r="D20" i="8"/>
  <c r="D28" i="8"/>
  <c r="D34" i="8"/>
  <c r="E27" i="8" l="1"/>
  <c r="E33" i="8" l="1"/>
  <c r="E19" i="8"/>
  <c r="E16" i="8" l="1"/>
  <c r="C17" i="8" l="1"/>
  <c r="E35" i="8"/>
  <c r="C20" i="8" l="1"/>
  <c r="C28" i="8"/>
  <c r="C34" i="8"/>
</calcChain>
</file>

<file path=xl/sharedStrings.xml><?xml version="1.0" encoding="utf-8"?>
<sst xmlns="http://schemas.openxmlformats.org/spreadsheetml/2006/main" count="60" uniqueCount="56">
  <si>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</si>
  <si>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</si>
  <si>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</si>
  <si>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</si>
  <si>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</si>
  <si>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</si>
  <si>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9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</si>
  <si>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</si>
  <si>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</si>
  <si>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</si>
  <si>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</si>
  <si>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</si>
  <si>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маслом, сыром</t>
  </si>
  <si>
    <t>Чай с молоком</t>
  </si>
  <si>
    <t>Рецептура № по сборнику рецептур для питания детей 2011г. Могильный М.П., Тутельян В.А.</t>
  </si>
  <si>
    <t>Полдник:</t>
  </si>
  <si>
    <t>20/5/7.</t>
  </si>
  <si>
    <t>Заведующий МАДОУ Д/С № __</t>
  </si>
  <si>
    <t>"__________________"</t>
  </si>
  <si>
    <t>ТТК</t>
  </si>
  <si>
    <t>Каша молочная геркулесовая жидкая с маслом</t>
  </si>
  <si>
    <t>Суп с рыбными консервами (сайра)</t>
  </si>
  <si>
    <t>Напиток из сухофруктов</t>
  </si>
  <si>
    <t>60/60</t>
  </si>
  <si>
    <t>Бефстроганов из отварного мяса</t>
  </si>
  <si>
    <t>Молоко</t>
  </si>
  <si>
    <t>Рыба запеченная с картофелем (горбуша)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</si>
  <si>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</si>
  <si>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</si>
  <si>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</si>
  <si>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</si>
  <si>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</si>
  <si>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</si>
  <si>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ЭЦ, ккал</t>
  </si>
  <si>
    <t>Пирожки печеные с яблоками</t>
  </si>
  <si>
    <t>454/506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</si>
  <si>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</si>
  <si>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</si>
  <si>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</si>
  <si>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</si>
  <si>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</si>
  <si>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</si>
  <si>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</si>
  <si>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</si>
  <si>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</si>
  <si>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</si>
  <si>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</si>
  <si>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</si>
  <si>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</si>
  <si>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</si>
  <si>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салат из б/капусты с огурцами</t>
  </si>
  <si>
    <t>фрукты</t>
  </si>
  <si>
    <t>для детей 2-3 и 4-7 лет</t>
  </si>
  <si>
    <t>Выход, г ясли</t>
  </si>
  <si>
    <t>Выход, г сад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</si>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</sst>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7" zoomScale="80" zoomScaleNormal="80" workbookViewId="0">
      <selection activeCell="F24" sqref="F24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28"/>
      <c r="I1" s="16"/>
      <c r="J1" s="16"/>
      <c r="K1" s="85" t="s">
        <v>8</v>
      </c>
      <c r="L1" s="85"/>
      <c r="M1" s="85"/>
      <c r="N1" s="85"/>
      <c r="O1" s="85"/>
      <c r="P1" s="85"/>
    </row>
    <row r="2" spans="1:17" x14ac:dyDescent="0.3">
      <c r="A2" s="16"/>
      <c r="B2" s="16"/>
      <c r="C2" s="16"/>
      <c r="D2" s="16"/>
      <c r="E2" s="16"/>
      <c r="F2" s="16"/>
      <c r="G2" s="16"/>
      <c r="H2" s="28"/>
      <c r="I2" s="16"/>
      <c r="J2" s="16"/>
      <c r="K2" s="85" t="s">
        <v>17</v>
      </c>
      <c r="L2" s="85"/>
      <c r="M2" s="85"/>
      <c r="N2" s="85"/>
      <c r="O2" s="85"/>
      <c r="P2" s="85"/>
    </row>
    <row r="3" spans="1:17" x14ac:dyDescent="0.3">
      <c r="A3" s="16"/>
      <c r="B3" s="16"/>
      <c r="C3" s="16"/>
      <c r="D3" s="16"/>
      <c r="E3" s="16"/>
      <c r="F3" s="16"/>
      <c r="G3" s="16"/>
      <c r="H3" s="28"/>
      <c r="I3" s="16"/>
      <c r="J3" s="16"/>
      <c r="K3" s="16"/>
      <c r="L3" s="16"/>
      <c r="M3" s="16"/>
      <c r="N3" s="16"/>
      <c r="O3" s="16" t="s">
        <v>18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00"/>
      <c r="J4" s="100"/>
      <c r="K4" s="100"/>
      <c r="L4" s="100"/>
      <c r="M4" s="100"/>
      <c r="N4" s="100"/>
      <c r="O4" s="100"/>
      <c r="P4" s="49"/>
    </row>
    <row r="5" spans="1:17" x14ac:dyDescent="0.3">
      <c r="A5" s="16"/>
      <c r="B5" s="16"/>
      <c r="C5" s="16"/>
      <c r="D5" s="16"/>
      <c r="E5" s="16"/>
      <c r="F5" s="16"/>
      <c r="G5" s="16"/>
      <c r="H5" s="28"/>
      <c r="I5" s="16"/>
      <c r="J5" s="16"/>
      <c r="K5" s="16"/>
      <c r="L5" s="16"/>
      <c r="M5" s="85" t="s">
        <v>44</v>
      </c>
      <c r="N5" s="85"/>
      <c r="O5" s="85"/>
      <c r="P5" s="84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01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7" ht="15.6" x14ac:dyDescent="0.3">
      <c r="A8" s="103" t="s">
        <v>52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7" x14ac:dyDescent="0.3">
      <c r="A9" s="98" t="s">
        <v>27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7" ht="44.25" customHeight="1" x14ac:dyDescent="0.3">
      <c r="A10" s="88" t="s">
        <v>9</v>
      </c>
      <c r="B10" s="90" t="s">
        <v>0</v>
      </c>
      <c r="C10" s="92" t="s">
        <v>53</v>
      </c>
      <c r="D10" s="92" t="s">
        <v>54</v>
      </c>
      <c r="E10" s="105" t="s">
        <v>10</v>
      </c>
      <c r="F10" s="106"/>
      <c r="G10" s="107"/>
      <c r="H10" s="93" t="s">
        <v>29</v>
      </c>
      <c r="I10" s="94"/>
      <c r="J10" s="94"/>
      <c r="K10" s="95"/>
      <c r="L10" s="108" t="s">
        <v>40</v>
      </c>
      <c r="M10" s="109"/>
      <c r="N10" s="110"/>
      <c r="O10" s="96" t="s">
        <v>33</v>
      </c>
      <c r="P10" s="86" t="s">
        <v>14</v>
      </c>
      <c r="Q10" s="31"/>
    </row>
    <row r="11" spans="1:17" ht="117.6" customHeight="1" x14ac:dyDescent="0.3">
      <c r="A11" s="89"/>
      <c r="B11" s="91"/>
      <c r="C11" s="91"/>
      <c r="D11" s="91"/>
      <c r="E11" s="56" t="s">
        <v>41</v>
      </c>
      <c r="F11" s="56" t="s">
        <v>42</v>
      </c>
      <c r="G11" s="56" t="s">
        <v>43</v>
      </c>
      <c r="H11" s="15" t="s">
        <v>30</v>
      </c>
      <c r="I11" s="5" t="s">
        <v>31</v>
      </c>
      <c r="J11" s="83" t="s">
        <v>36</v>
      </c>
      <c r="K11" s="6" t="s">
        <v>32</v>
      </c>
      <c r="L11" s="81" t="s">
        <v>37</v>
      </c>
      <c r="M11" s="81" t="s">
        <v>38</v>
      </c>
      <c r="N11" s="81" t="s">
        <v>39</v>
      </c>
      <c r="O11" s="97"/>
      <c r="P11" s="87"/>
      <c r="Q11" s="31"/>
    </row>
    <row r="12" spans="1:17" ht="17.399999999999999" x14ac:dyDescent="0.3">
      <c r="A12" s="26"/>
      <c r="B12" s="42" t="s">
        <v>6</v>
      </c>
      <c r="C12" s="43"/>
      <c r="D12" s="4"/>
      <c r="E12" s="63"/>
      <c r="F12" s="63"/>
      <c r="G12" s="63"/>
      <c r="H12" s="57"/>
      <c r="I12" s="25"/>
      <c r="J12" s="25"/>
      <c r="K12" s="37"/>
      <c r="L12" s="52"/>
      <c r="M12" s="37"/>
      <c r="N12" s="37"/>
      <c r="O12" s="52"/>
      <c r="P12" s="38"/>
      <c r="Q12" s="31"/>
    </row>
    <row r="13" spans="1:17" x14ac:dyDescent="0.3">
      <c r="A13" s="79" t="s">
        <v>1</v>
      </c>
      <c r="B13" s="17" t="s">
        <v>12</v>
      </c>
      <c r="C13" s="18" t="s">
        <v>16</v>
      </c>
      <c r="D13" s="14" t="s">
        <v>28</v>
      </c>
      <c r="E13" s="61">
        <v>3.4</v>
      </c>
      <c r="F13" s="61">
        <v>6.1</v>
      </c>
      <c r="G13" s="61">
        <v>10.3</v>
      </c>
      <c r="H13" s="59">
        <v>68.3</v>
      </c>
      <c r="I13" s="11">
        <v>9.5</v>
      </c>
      <c r="J13" s="82">
        <v>55.2</v>
      </c>
      <c r="K13" s="23">
        <v>0.5</v>
      </c>
      <c r="L13" s="74">
        <v>26</v>
      </c>
      <c r="M13" s="23">
        <v>0.03</v>
      </c>
      <c r="N13" s="23">
        <v>0</v>
      </c>
      <c r="O13" s="74">
        <v>110</v>
      </c>
      <c r="P13" s="50">
        <v>3</v>
      </c>
      <c r="Q13" s="31"/>
    </row>
    <row r="14" spans="1:17" ht="26.4" x14ac:dyDescent="0.3">
      <c r="A14" s="26"/>
      <c r="B14" s="13" t="s">
        <v>20</v>
      </c>
      <c r="C14" s="14">
        <v>178</v>
      </c>
      <c r="D14" s="14">
        <v>178</v>
      </c>
      <c r="E14" s="61">
        <v>5.5</v>
      </c>
      <c r="F14" s="72">
        <v>7.3</v>
      </c>
      <c r="G14" s="72">
        <v>21.6</v>
      </c>
      <c r="H14" s="59">
        <v>15.8</v>
      </c>
      <c r="I14" s="11">
        <v>33.200000000000003</v>
      </c>
      <c r="J14" s="82">
        <v>88</v>
      </c>
      <c r="K14" s="23">
        <v>0.9</v>
      </c>
      <c r="L14" s="74">
        <v>23</v>
      </c>
      <c r="M14" s="23">
        <v>0.1</v>
      </c>
      <c r="N14" s="23">
        <v>0</v>
      </c>
      <c r="O14" s="74">
        <v>175</v>
      </c>
      <c r="P14" s="20">
        <v>185</v>
      </c>
      <c r="Q14" s="31"/>
    </row>
    <row r="15" spans="1:17" x14ac:dyDescent="0.3">
      <c r="A15" s="35"/>
      <c r="B15" s="17" t="s">
        <v>13</v>
      </c>
      <c r="C15" s="18">
        <v>150</v>
      </c>
      <c r="D15" s="18">
        <v>180</v>
      </c>
      <c r="E15" s="61">
        <v>2.6</v>
      </c>
      <c r="F15" s="61">
        <v>2.2999999999999998</v>
      </c>
      <c r="G15" s="61">
        <v>11.2</v>
      </c>
      <c r="H15" s="59">
        <v>112</v>
      </c>
      <c r="I15" s="3">
        <v>13.5</v>
      </c>
      <c r="J15" s="80">
        <v>82.6</v>
      </c>
      <c r="K15" s="22">
        <v>0.28000000000000003</v>
      </c>
      <c r="L15" s="75">
        <v>18</v>
      </c>
      <c r="M15" s="22">
        <v>0.04</v>
      </c>
      <c r="N15" s="22">
        <v>1.19</v>
      </c>
      <c r="O15" s="75">
        <v>75</v>
      </c>
      <c r="P15" s="20">
        <v>394</v>
      </c>
      <c r="Q15" s="31"/>
    </row>
    <row r="16" spans="1:17" x14ac:dyDescent="0.3">
      <c r="A16" s="35"/>
      <c r="B16" s="39" t="s">
        <v>3</v>
      </c>
      <c r="C16" s="46">
        <v>360</v>
      </c>
      <c r="D16" s="19">
        <v>403</v>
      </c>
      <c r="E16" s="48">
        <f>E13+E14+E15</f>
        <v>11.5</v>
      </c>
      <c r="F16" s="48">
        <f t="shared" ref="F16:O16" si="0">F13+F14+F15</f>
        <v>15.7</v>
      </c>
      <c r="G16" s="48">
        <f t="shared" si="0"/>
        <v>43.1</v>
      </c>
      <c r="H16" s="48">
        <f t="shared" si="0"/>
        <v>196.1</v>
      </c>
      <c r="I16" s="48">
        <f t="shared" si="0"/>
        <v>56.2</v>
      </c>
      <c r="J16" s="48">
        <f t="shared" si="0"/>
        <v>225.79999999999998</v>
      </c>
      <c r="K16" s="48">
        <f t="shared" si="0"/>
        <v>1.68</v>
      </c>
      <c r="L16" s="48">
        <f t="shared" si="0"/>
        <v>67</v>
      </c>
      <c r="M16" s="48">
        <f t="shared" si="0"/>
        <v>0.17</v>
      </c>
      <c r="N16" s="48">
        <f t="shared" si="0"/>
        <v>1.19</v>
      </c>
      <c r="O16" s="48">
        <f t="shared" si="0"/>
        <v>360</v>
      </c>
      <c r="P16" s="51"/>
      <c r="Q16" s="31"/>
    </row>
    <row r="17" spans="1:17" x14ac:dyDescent="0.3">
      <c r="A17" s="35"/>
      <c r="B17" s="36" t="s">
        <v>45</v>
      </c>
      <c r="C17" s="47">
        <f>O16*90/O35</f>
        <v>20.76923076923077</v>
      </c>
      <c r="D17" s="30">
        <f>O16*90/O35</f>
        <v>20.76923076923077</v>
      </c>
      <c r="E17" s="48"/>
      <c r="F17" s="48"/>
      <c r="G17" s="48"/>
      <c r="H17" s="70"/>
      <c r="I17" s="65"/>
      <c r="J17" s="65"/>
      <c r="K17" s="69"/>
      <c r="L17" s="68"/>
      <c r="M17" s="69"/>
      <c r="N17" s="69"/>
      <c r="O17" s="68"/>
      <c r="P17" s="51"/>
      <c r="Q17" s="31"/>
    </row>
    <row r="18" spans="1:17" x14ac:dyDescent="0.3">
      <c r="A18" s="76" t="s">
        <v>11</v>
      </c>
      <c r="B18" s="1" t="s">
        <v>51</v>
      </c>
      <c r="C18" s="2">
        <v>95</v>
      </c>
      <c r="D18" s="2">
        <v>100</v>
      </c>
      <c r="E18" s="62">
        <v>1.5</v>
      </c>
      <c r="F18" s="27">
        <v>0.6</v>
      </c>
      <c r="G18" s="27">
        <v>19.899999999999999</v>
      </c>
      <c r="H18" s="21">
        <v>7.6</v>
      </c>
      <c r="I18" s="3">
        <v>39.9</v>
      </c>
      <c r="J18" s="80">
        <v>26.6</v>
      </c>
      <c r="K18" s="22">
        <v>0.56999999999999995</v>
      </c>
      <c r="L18" s="75"/>
      <c r="M18" s="22">
        <v>0.04</v>
      </c>
      <c r="N18" s="22">
        <v>9.5</v>
      </c>
      <c r="O18" s="75">
        <v>89</v>
      </c>
      <c r="P18" s="20"/>
      <c r="Q18" s="31"/>
    </row>
    <row r="19" spans="1:17" x14ac:dyDescent="0.3">
      <c r="A19" s="26"/>
      <c r="B19" s="36" t="s">
        <v>3</v>
      </c>
      <c r="C19" s="29">
        <v>95</v>
      </c>
      <c r="D19" s="19">
        <v>100</v>
      </c>
      <c r="E19" s="60">
        <f>E18</f>
        <v>1.5</v>
      </c>
      <c r="F19" s="60">
        <f t="shared" ref="F19:O19" si="1">F18</f>
        <v>0.6</v>
      </c>
      <c r="G19" s="60">
        <f t="shared" si="1"/>
        <v>19.899999999999999</v>
      </c>
      <c r="H19" s="60">
        <f t="shared" si="1"/>
        <v>7.6</v>
      </c>
      <c r="I19" s="60">
        <f t="shared" si="1"/>
        <v>39.9</v>
      </c>
      <c r="J19" s="60">
        <f t="shared" si="1"/>
        <v>26.6</v>
      </c>
      <c r="K19" s="60">
        <f t="shared" si="1"/>
        <v>0.56999999999999995</v>
      </c>
      <c r="L19" s="60">
        <f t="shared" si="1"/>
        <v>0</v>
      </c>
      <c r="M19" s="60">
        <f t="shared" si="1"/>
        <v>0.04</v>
      </c>
      <c r="N19" s="60">
        <f t="shared" si="1"/>
        <v>9.5</v>
      </c>
      <c r="O19" s="60">
        <f t="shared" si="1"/>
        <v>89</v>
      </c>
      <c r="P19" s="38"/>
      <c r="Q19" s="31"/>
    </row>
    <row r="20" spans="1:17" x14ac:dyDescent="0.3">
      <c r="A20" s="26"/>
      <c r="B20" s="36" t="s">
        <v>46</v>
      </c>
      <c r="C20" s="40">
        <f>O19*90/O35</f>
        <v>5.134615384615385</v>
      </c>
      <c r="D20" s="12">
        <f>O19*90/O35</f>
        <v>5.134615384615385</v>
      </c>
      <c r="E20" s="60"/>
      <c r="F20" s="60"/>
      <c r="G20" s="60"/>
      <c r="H20" s="58"/>
      <c r="I20" s="45"/>
      <c r="J20" s="45"/>
      <c r="K20" s="53"/>
      <c r="L20" s="44"/>
      <c r="M20" s="53"/>
      <c r="N20" s="53"/>
      <c r="O20" s="44"/>
      <c r="P20" s="38"/>
      <c r="Q20" s="31"/>
    </row>
    <row r="21" spans="1:17" x14ac:dyDescent="0.3">
      <c r="A21" s="76" t="s">
        <v>4</v>
      </c>
      <c r="B21" s="17" t="s">
        <v>50</v>
      </c>
      <c r="C21" s="18">
        <v>30</v>
      </c>
      <c r="D21" s="14">
        <v>60</v>
      </c>
      <c r="E21" s="61">
        <v>0.4</v>
      </c>
      <c r="F21" s="61">
        <v>1.5</v>
      </c>
      <c r="G21" s="61">
        <v>1.8</v>
      </c>
      <c r="H21" s="59">
        <v>11.2</v>
      </c>
      <c r="I21" s="11">
        <v>4.5</v>
      </c>
      <c r="J21" s="82">
        <v>7.4</v>
      </c>
      <c r="K21" s="23">
        <v>0.15</v>
      </c>
      <c r="L21" s="74"/>
      <c r="M21" s="23">
        <v>7.0000000000000001E-3</v>
      </c>
      <c r="N21" s="23">
        <v>10</v>
      </c>
      <c r="O21" s="74">
        <v>22</v>
      </c>
      <c r="P21" s="50" t="s">
        <v>19</v>
      </c>
      <c r="Q21" s="31"/>
    </row>
    <row r="22" spans="1:17" x14ac:dyDescent="0.3">
      <c r="A22" s="26"/>
      <c r="B22" s="17" t="s">
        <v>21</v>
      </c>
      <c r="C22" s="18">
        <v>150</v>
      </c>
      <c r="D22" s="14">
        <v>200</v>
      </c>
      <c r="E22" s="61">
        <v>5.7</v>
      </c>
      <c r="F22" s="61">
        <v>7.3</v>
      </c>
      <c r="G22" s="61">
        <v>11.7</v>
      </c>
      <c r="H22" s="59">
        <v>27.2</v>
      </c>
      <c r="I22" s="11">
        <v>28.4</v>
      </c>
      <c r="J22" s="82">
        <v>105.9</v>
      </c>
      <c r="K22" s="23">
        <v>0.75</v>
      </c>
      <c r="L22" s="74">
        <v>9</v>
      </c>
      <c r="M22" s="23">
        <v>0.06</v>
      </c>
      <c r="N22" s="23">
        <v>5.47</v>
      </c>
      <c r="O22" s="74">
        <v>132</v>
      </c>
      <c r="P22" s="50">
        <v>87</v>
      </c>
      <c r="Q22" s="31"/>
    </row>
    <row r="23" spans="1:17" x14ac:dyDescent="0.3">
      <c r="A23" s="26"/>
      <c r="B23" s="17" t="s">
        <v>24</v>
      </c>
      <c r="C23" s="18" t="s">
        <v>23</v>
      </c>
      <c r="D23" s="18" t="s">
        <v>23</v>
      </c>
      <c r="E23" s="61">
        <v>15.5</v>
      </c>
      <c r="F23" s="61">
        <v>12.4</v>
      </c>
      <c r="G23" s="61">
        <v>3.3</v>
      </c>
      <c r="H23" s="59">
        <v>33.4</v>
      </c>
      <c r="I23" s="11">
        <v>20.5</v>
      </c>
      <c r="J23" s="82">
        <v>116.8</v>
      </c>
      <c r="K23" s="23">
        <v>0.99</v>
      </c>
      <c r="L23" s="74">
        <v>20</v>
      </c>
      <c r="M23" s="23">
        <v>0.03</v>
      </c>
      <c r="N23" s="23">
        <v>0</v>
      </c>
      <c r="O23" s="74">
        <v>187</v>
      </c>
      <c r="P23" s="50">
        <v>278</v>
      </c>
      <c r="Q23" s="31"/>
    </row>
    <row r="24" spans="1:17" x14ac:dyDescent="0.3">
      <c r="A24" s="26"/>
      <c r="B24" s="17" t="s">
        <v>55</v>
      </c>
      <c r="C24" s="18">
        <v>110</v>
      </c>
      <c r="D24" s="14">
        <v>130</v>
      </c>
      <c r="E24" s="61">
        <v>2.9</v>
      </c>
      <c r="F24" s="61">
        <v>1.7</v>
      </c>
      <c r="G24" s="61">
        <v>30.7</v>
      </c>
      <c r="H24" s="59">
        <v>1.8</v>
      </c>
      <c r="I24" s="11">
        <v>13.9</v>
      </c>
      <c r="J24" s="82">
        <v>57.1</v>
      </c>
      <c r="K24" s="23">
        <v>0.4</v>
      </c>
      <c r="L24" s="74">
        <v>15</v>
      </c>
      <c r="M24" s="23">
        <v>0.02</v>
      </c>
      <c r="N24" s="23">
        <v>0</v>
      </c>
      <c r="O24" s="74">
        <v>142</v>
      </c>
      <c r="P24" s="50">
        <v>316</v>
      </c>
      <c r="Q24" s="31"/>
    </row>
    <row r="25" spans="1:17" x14ac:dyDescent="0.3">
      <c r="A25" s="26"/>
      <c r="B25" s="17" t="s">
        <v>22</v>
      </c>
      <c r="C25" s="18">
        <v>150</v>
      </c>
      <c r="D25" s="14">
        <v>180</v>
      </c>
      <c r="E25" s="61">
        <v>0.6</v>
      </c>
      <c r="F25" s="61">
        <v>0</v>
      </c>
      <c r="G25" s="61">
        <v>17.2</v>
      </c>
      <c r="H25" s="59">
        <v>23.9</v>
      </c>
      <c r="I25" s="11">
        <v>4.5</v>
      </c>
      <c r="J25" s="82">
        <v>11.6</v>
      </c>
      <c r="K25" s="23">
        <v>0.04</v>
      </c>
      <c r="L25" s="74"/>
      <c r="M25" s="23">
        <v>0</v>
      </c>
      <c r="N25" s="23">
        <v>0.3</v>
      </c>
      <c r="O25" s="74">
        <v>73</v>
      </c>
      <c r="P25" s="50">
        <v>376</v>
      </c>
      <c r="Q25" s="31"/>
    </row>
    <row r="26" spans="1:17" x14ac:dyDescent="0.3">
      <c r="A26" s="26"/>
      <c r="B26" s="71" t="s">
        <v>5</v>
      </c>
      <c r="C26" s="10">
        <v>30</v>
      </c>
      <c r="D26" s="2">
        <v>35</v>
      </c>
      <c r="E26" s="59">
        <v>2</v>
      </c>
      <c r="F26" s="59">
        <v>0.3</v>
      </c>
      <c r="G26" s="59">
        <v>12</v>
      </c>
      <c r="H26" s="59">
        <v>11.4</v>
      </c>
      <c r="I26" s="11">
        <v>14.7</v>
      </c>
      <c r="J26" s="11">
        <v>46.8</v>
      </c>
      <c r="K26" s="23">
        <v>0.78</v>
      </c>
      <c r="L26" s="74"/>
      <c r="M26" s="23">
        <v>0.06</v>
      </c>
      <c r="N26" s="23">
        <v>0</v>
      </c>
      <c r="O26" s="74">
        <v>57</v>
      </c>
      <c r="P26" s="50"/>
      <c r="Q26" s="31"/>
    </row>
    <row r="27" spans="1:17" x14ac:dyDescent="0.3">
      <c r="A27" s="41"/>
      <c r="B27" s="36" t="s">
        <v>3</v>
      </c>
      <c r="C27" s="29">
        <v>520</v>
      </c>
      <c r="D27" s="19">
        <v>725</v>
      </c>
      <c r="E27" s="60">
        <f>E21+E22+E23+E24+E25+E26</f>
        <v>27.1</v>
      </c>
      <c r="F27" s="60">
        <f t="shared" ref="F27:O27" si="2">F21+F22+F23+F24+F25+F26</f>
        <v>23.200000000000003</v>
      </c>
      <c r="G27" s="60">
        <f t="shared" si="2"/>
        <v>76.7</v>
      </c>
      <c r="H27" s="60">
        <f t="shared" si="2"/>
        <v>108.9</v>
      </c>
      <c r="I27" s="60">
        <f t="shared" si="2"/>
        <v>86.5</v>
      </c>
      <c r="J27" s="60">
        <f t="shared" si="2"/>
        <v>345.60000000000008</v>
      </c>
      <c r="K27" s="60">
        <f t="shared" si="2"/>
        <v>3.1100000000000003</v>
      </c>
      <c r="L27" s="60">
        <f t="shared" si="2"/>
        <v>44</v>
      </c>
      <c r="M27" s="60">
        <f t="shared" si="2"/>
        <v>0.17699999999999999</v>
      </c>
      <c r="N27" s="60">
        <f t="shared" si="2"/>
        <v>15.77</v>
      </c>
      <c r="O27" s="60">
        <f t="shared" si="2"/>
        <v>613</v>
      </c>
      <c r="P27" s="38"/>
      <c r="Q27" s="31"/>
    </row>
    <row r="28" spans="1:17" x14ac:dyDescent="0.3">
      <c r="A28" s="33"/>
      <c r="B28" s="55" t="s">
        <v>47</v>
      </c>
      <c r="C28" s="40">
        <f>O27*90/O35</f>
        <v>35.365384615384613</v>
      </c>
      <c r="D28" s="24">
        <f>O27*90/O35</f>
        <v>35.365384615384613</v>
      </c>
      <c r="E28" s="60"/>
      <c r="F28" s="60"/>
      <c r="G28" s="60"/>
      <c r="H28" s="45"/>
      <c r="I28" s="45"/>
      <c r="J28" s="45"/>
      <c r="K28" s="53"/>
      <c r="L28" s="44"/>
      <c r="M28" s="53"/>
      <c r="N28" s="53"/>
      <c r="O28" s="44"/>
      <c r="P28" s="38"/>
      <c r="Q28" s="31"/>
    </row>
    <row r="29" spans="1:17" ht="26.4" x14ac:dyDescent="0.3">
      <c r="A29" s="78" t="s">
        <v>15</v>
      </c>
      <c r="B29" s="17" t="s">
        <v>26</v>
      </c>
      <c r="C29" s="18">
        <v>160</v>
      </c>
      <c r="D29" s="18">
        <v>160</v>
      </c>
      <c r="E29" s="61">
        <v>14.1</v>
      </c>
      <c r="F29" s="61">
        <v>11.6</v>
      </c>
      <c r="G29" s="61">
        <v>27.1</v>
      </c>
      <c r="H29" s="59">
        <v>96</v>
      </c>
      <c r="I29" s="11">
        <v>35.700000000000003</v>
      </c>
      <c r="J29" s="82">
        <v>220</v>
      </c>
      <c r="K29" s="23">
        <v>1</v>
      </c>
      <c r="L29" s="74">
        <v>50</v>
      </c>
      <c r="M29" s="23">
        <v>0.12</v>
      </c>
      <c r="N29" s="23">
        <v>0.1</v>
      </c>
      <c r="O29" s="74">
        <v>263</v>
      </c>
      <c r="P29" s="50">
        <v>250</v>
      </c>
      <c r="Q29" s="31"/>
    </row>
    <row r="30" spans="1:17" x14ac:dyDescent="0.3">
      <c r="A30" s="34"/>
      <c r="B30" s="54" t="s">
        <v>25</v>
      </c>
      <c r="C30" s="10">
        <v>150</v>
      </c>
      <c r="D30" s="2">
        <v>200</v>
      </c>
      <c r="E30" s="59">
        <v>4.2</v>
      </c>
      <c r="F30" s="59">
        <v>3.84</v>
      </c>
      <c r="G30" s="59">
        <v>7.1</v>
      </c>
      <c r="H30" s="59">
        <v>189</v>
      </c>
      <c r="I30" s="11">
        <v>22.1</v>
      </c>
      <c r="J30" s="82">
        <v>141.80000000000001</v>
      </c>
      <c r="K30" s="23">
        <v>0.16</v>
      </c>
      <c r="L30" s="74">
        <v>31.7</v>
      </c>
      <c r="M30" s="23">
        <v>7.0000000000000007E-2</v>
      </c>
      <c r="N30" s="23">
        <v>2.0499999999999998</v>
      </c>
      <c r="O30" s="74">
        <v>87</v>
      </c>
      <c r="P30" s="50">
        <v>400</v>
      </c>
      <c r="Q30" s="32"/>
    </row>
    <row r="31" spans="1:17" x14ac:dyDescent="0.3">
      <c r="A31" s="34"/>
      <c r="B31" s="17" t="s">
        <v>34</v>
      </c>
      <c r="C31" s="77">
        <v>40</v>
      </c>
      <c r="D31" s="77">
        <v>40</v>
      </c>
      <c r="E31" s="61">
        <v>2.4</v>
      </c>
      <c r="F31" s="61">
        <v>2.5</v>
      </c>
      <c r="G31" s="61">
        <v>21.6</v>
      </c>
      <c r="H31" s="59">
        <v>7.1</v>
      </c>
      <c r="I31" s="11">
        <v>8.3000000000000007</v>
      </c>
      <c r="J31" s="82">
        <v>18.399999999999999</v>
      </c>
      <c r="K31" s="23">
        <v>0.56999999999999995</v>
      </c>
      <c r="L31" s="74">
        <v>15</v>
      </c>
      <c r="M31" s="23">
        <v>0.03</v>
      </c>
      <c r="N31" s="23">
        <v>0.9</v>
      </c>
      <c r="O31" s="74">
        <v>113</v>
      </c>
      <c r="P31" s="50" t="s">
        <v>35</v>
      </c>
      <c r="Q31" s="32"/>
    </row>
    <row r="32" spans="1:17" x14ac:dyDescent="0.3">
      <c r="A32" s="34"/>
      <c r="B32" s="9" t="s">
        <v>2</v>
      </c>
      <c r="C32" s="10">
        <v>15</v>
      </c>
      <c r="D32" s="10">
        <v>30</v>
      </c>
      <c r="E32" s="59">
        <v>1.2</v>
      </c>
      <c r="F32" s="59">
        <v>0.2</v>
      </c>
      <c r="G32" s="59">
        <v>7.3</v>
      </c>
      <c r="H32" s="59">
        <v>3.5</v>
      </c>
      <c r="I32" s="11">
        <v>5</v>
      </c>
      <c r="J32" s="11">
        <v>13.1</v>
      </c>
      <c r="K32" s="23">
        <v>0.3</v>
      </c>
      <c r="L32" s="74"/>
      <c r="M32" s="23">
        <v>0.03</v>
      </c>
      <c r="N32" s="23">
        <v>0</v>
      </c>
      <c r="O32" s="74">
        <v>35</v>
      </c>
      <c r="P32" s="50"/>
      <c r="Q32" s="31"/>
    </row>
    <row r="33" spans="1:17" x14ac:dyDescent="0.3">
      <c r="A33" s="34"/>
      <c r="B33" s="36" t="s">
        <v>3</v>
      </c>
      <c r="C33" s="40">
        <v>365</v>
      </c>
      <c r="D33" s="24">
        <v>430</v>
      </c>
      <c r="E33" s="60">
        <f>E29+E30+E31+E32</f>
        <v>21.9</v>
      </c>
      <c r="F33" s="60">
        <f t="shared" ref="F33:O33" si="3">F29+F30+F31+F32</f>
        <v>18.139999999999997</v>
      </c>
      <c r="G33" s="60">
        <f t="shared" si="3"/>
        <v>63.1</v>
      </c>
      <c r="H33" s="60">
        <f t="shared" si="3"/>
        <v>295.60000000000002</v>
      </c>
      <c r="I33" s="60">
        <f t="shared" si="3"/>
        <v>71.100000000000009</v>
      </c>
      <c r="J33" s="60">
        <f t="shared" si="3"/>
        <v>393.3</v>
      </c>
      <c r="K33" s="60">
        <f t="shared" si="3"/>
        <v>2.0299999999999998</v>
      </c>
      <c r="L33" s="60">
        <f t="shared" si="3"/>
        <v>96.7</v>
      </c>
      <c r="M33" s="60">
        <f t="shared" si="3"/>
        <v>0.25</v>
      </c>
      <c r="N33" s="60">
        <f t="shared" si="3"/>
        <v>3.05</v>
      </c>
      <c r="O33" s="60">
        <f t="shared" si="3"/>
        <v>498</v>
      </c>
      <c r="P33" s="51"/>
      <c r="Q33" s="31"/>
    </row>
    <row r="34" spans="1:17" x14ac:dyDescent="0.3">
      <c r="A34" s="26"/>
      <c r="B34" s="55" t="s">
        <v>48</v>
      </c>
      <c r="C34" s="40">
        <f>O33*90/O35</f>
        <v>28.73076923076923</v>
      </c>
      <c r="D34" s="24">
        <f>O33*90/O35</f>
        <v>28.73076923076923</v>
      </c>
      <c r="E34" s="60"/>
      <c r="F34" s="60"/>
      <c r="G34" s="60"/>
      <c r="H34" s="67"/>
      <c r="I34" s="66"/>
      <c r="J34" s="66"/>
      <c r="K34" s="64"/>
      <c r="L34" s="73"/>
      <c r="M34" s="64"/>
      <c r="N34" s="64"/>
      <c r="O34" s="73"/>
      <c r="P34" s="51"/>
      <c r="Q34" s="31"/>
    </row>
    <row r="35" spans="1:17" x14ac:dyDescent="0.3">
      <c r="A35" s="26"/>
      <c r="B35" s="36" t="s">
        <v>7</v>
      </c>
      <c r="C35" s="29"/>
      <c r="D35" s="19"/>
      <c r="E35" s="60">
        <f t="shared" ref="E35:O35" si="4">E16+E19+E27+E33</f>
        <v>62</v>
      </c>
      <c r="F35" s="60">
        <f t="shared" si="4"/>
        <v>57.64</v>
      </c>
      <c r="G35" s="60">
        <f t="shared" si="4"/>
        <v>202.79999999999998</v>
      </c>
      <c r="H35" s="60">
        <f t="shared" si="4"/>
        <v>608.20000000000005</v>
      </c>
      <c r="I35" s="60">
        <f t="shared" si="4"/>
        <v>253.7</v>
      </c>
      <c r="J35" s="60">
        <f t="shared" si="4"/>
        <v>991.3</v>
      </c>
      <c r="K35" s="60">
        <f t="shared" si="4"/>
        <v>7.3900000000000006</v>
      </c>
      <c r="L35" s="60">
        <f t="shared" si="4"/>
        <v>207.7</v>
      </c>
      <c r="M35" s="60">
        <f t="shared" si="4"/>
        <v>0.63700000000000001</v>
      </c>
      <c r="N35" s="60">
        <f t="shared" si="4"/>
        <v>29.51</v>
      </c>
      <c r="O35" s="60">
        <f t="shared" si="4"/>
        <v>1560</v>
      </c>
      <c r="P35" s="38"/>
      <c r="Q35" s="31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2024-01-25T03:59:06Z</dcterms:modified>
</cp:coreProperties>
</file>