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27" i="8" l="1"/>
  <c r="G27" i="8"/>
  <c r="H27" i="8"/>
  <c r="I27" i="8"/>
  <c r="J27" i="8"/>
  <c r="K27" i="8"/>
  <c r="L27" i="8"/>
  <c r="M27" i="8"/>
  <c r="N27" i="8"/>
  <c r="O27" i="8"/>
  <c r="E27" i="8"/>
  <c r="F33" i="8" l="1"/>
  <c r="G33" i="8"/>
  <c r="H33" i="8"/>
  <c r="I33" i="8"/>
  <c r="J33" i="8"/>
  <c r="K33" i="8"/>
  <c r="L33" i="8"/>
  <c r="M33" i="8"/>
  <c r="N33" i="8"/>
  <c r="O33" i="8"/>
  <c r="F19" i="8"/>
  <c r="G19" i="8"/>
  <c r="H19" i="8"/>
  <c r="I19" i="8"/>
  <c r="J19" i="8"/>
  <c r="K19" i="8"/>
  <c r="L19" i="8"/>
  <c r="M19" i="8"/>
  <c r="N19" i="8"/>
  <c r="O19" i="8"/>
  <c r="F16" i="8"/>
  <c r="G16" i="8"/>
  <c r="H16" i="8"/>
  <c r="I16" i="8"/>
  <c r="J16" i="8"/>
  <c r="K16" i="8"/>
  <c r="L16" i="8"/>
  <c r="M16" i="8"/>
  <c r="N16" i="8"/>
  <c r="O16" i="8"/>
  <c r="M35" i="8" l="1"/>
  <c r="K35" i="8"/>
  <c r="I35" i="8"/>
  <c r="G35" i="8"/>
  <c r="N35" i="8"/>
  <c r="L35" i="8"/>
  <c r="J35" i="8"/>
  <c r="H35" i="8"/>
  <c r="F35" i="8"/>
  <c r="E33" i="8" l="1"/>
  <c r="E16" i="8" l="1"/>
  <c r="E19" i="8"/>
  <c r="O35" i="8" l="1"/>
  <c r="E35" i="8"/>
  <c r="D28" i="8" l="1"/>
  <c r="D17" i="8"/>
  <c r="D34" i="8"/>
  <c r="D20" i="8"/>
  <c r="C20" i="8"/>
  <c r="C34" i="8" l="1"/>
  <c r="C17" i="8"/>
  <c r="C28" i="8"/>
</calcChain>
</file>

<file path=xl/sharedStrings.xml><?xml version="1.0" encoding="utf-8"?>
<sst xmlns="http://schemas.openxmlformats.org/spreadsheetml/2006/main" count="60" uniqueCount="56">
  <si>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</si>
  <si>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</si>
  <si>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</si>
  <si>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</si>
  <si>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</si>
  <si>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</si>
  <si>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3 день</t>
  </si>
  <si>
    <t>Итого за день:</t>
  </si>
  <si>
    <t>Утверждаю:</t>
  </si>
  <si>
    <t>Прием пищи</t>
  </si>
  <si>
    <t>Пищевые вещества, г</t>
  </si>
  <si>
    <t>2 завтрак:</t>
  </si>
  <si>
    <t>150/5</t>
  </si>
  <si>
    <t>Батон с маслом</t>
  </si>
  <si>
    <t>Чай с молоком</t>
  </si>
  <si>
    <t>Рецептура № по сборнику рецептур для питания детей 2011г. Могильный М.П., Тутельян В.А.</t>
  </si>
  <si>
    <t>Сок фруктовый</t>
  </si>
  <si>
    <t>Заведующий МАДОУ Д/С № __</t>
  </si>
  <si>
    <t>"__________________"</t>
  </si>
  <si>
    <t>Каша гречневая вязкая</t>
  </si>
  <si>
    <t>Суп картофельный с фрикадельками</t>
  </si>
  <si>
    <t>20/150</t>
  </si>
  <si>
    <t>77/121</t>
  </si>
  <si>
    <t>20/200</t>
  </si>
  <si>
    <t>Рыба запечнная (горбуша)</t>
  </si>
  <si>
    <t>Кисломолочный напиток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</si>
  <si>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</si>
  <si>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</si>
  <si>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</si>
  <si>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</si>
  <si>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</si>
  <si>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</si>
  <si>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</si>
  <si>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Ватрушка с творогом</t>
  </si>
  <si>
    <t>Каша молочная пшеничная жидкая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</si>
  <si>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</si>
  <si>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</si>
  <si>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</si>
  <si>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</si>
  <si>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</si>
  <si>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</si>
  <si>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</si>
  <si>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</si>
  <si>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 xml:space="preserve">Омлет с картофелем, маслом 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</si>
  <si>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</si>
  <si>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</si>
  <si>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</si>
  <si>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</si>
  <si>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</si>
  <si>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</si>
  <si>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</si>
  <si>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салат из зеленого горошка</t>
  </si>
  <si>
    <t>20/5.</t>
  </si>
  <si>
    <t>для детей 2-3 и 4-7 лет</t>
  </si>
  <si>
    <t>Выход, г ясли</t>
  </si>
  <si>
    <t>Выход, г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</si>
</sst>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 wrapText="1"/>
    </xf>
    <xf numFmtId="1" fontId="6" fillId="3" borderId="1" xfId="1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4" borderId="4" xfId="0" applyNumberFormat="1" applyFont="1" applyFill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5" borderId="4" xfId="0" applyNumberFormat="1" applyFont="1" applyFill="1" applyBorder="1" applyAlignment="1">
      <alignment horizontal="center" vertical="top"/>
    </xf>
    <xf numFmtId="1" fontId="6" fillId="5" borderId="3" xfId="0" applyNumberFormat="1" applyFont="1" applyFill="1" applyBorder="1" applyAlignment="1">
      <alignment horizontal="center" vertical="top" wrapText="1"/>
    </xf>
    <xf numFmtId="10" fontId="2" fillId="5" borderId="1" xfId="0" applyNumberFormat="1" applyFont="1" applyFill="1" applyBorder="1" applyAlignment="1">
      <alignment vertical="top" wrapText="1"/>
    </xf>
    <xf numFmtId="2" fontId="2" fillId="5" borderId="3" xfId="0" applyNumberFormat="1" applyFont="1" applyFill="1" applyBorder="1" applyAlignment="1">
      <alignment horizontal="center" vertical="top"/>
    </xf>
    <xf numFmtId="1" fontId="2" fillId="5" borderId="3" xfId="0" applyNumberFormat="1" applyFont="1" applyFill="1" applyBorder="1" applyAlignment="1">
      <alignment horizontal="center" vertical="top"/>
    </xf>
    <xf numFmtId="0" fontId="9" fillId="5" borderId="3" xfId="0" applyFont="1" applyFill="1" applyBorder="1" applyAlignment="1">
      <alignment horizontal="center"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8" zoomScale="80" zoomScaleNormal="80" workbookViewId="0">
      <selection activeCell="U15" sqref="U15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5"/>
      <c r="B1" s="15"/>
      <c r="C1" s="15"/>
      <c r="D1" s="15"/>
      <c r="E1" s="15"/>
      <c r="F1" s="15"/>
      <c r="G1" s="15"/>
      <c r="H1" s="30"/>
      <c r="I1" s="15"/>
      <c r="J1" s="15"/>
      <c r="K1" s="109" t="s">
        <v>8</v>
      </c>
      <c r="L1" s="109"/>
      <c r="M1" s="109"/>
      <c r="N1" s="109"/>
      <c r="O1" s="109"/>
      <c r="P1" s="109"/>
    </row>
    <row r="2" spans="1:17" x14ac:dyDescent="0.3">
      <c r="A2" s="15"/>
      <c r="B2" s="15"/>
      <c r="C2" s="15"/>
      <c r="D2" s="15"/>
      <c r="E2" s="15"/>
      <c r="F2" s="15"/>
      <c r="G2" s="15"/>
      <c r="H2" s="30"/>
      <c r="I2" s="15"/>
      <c r="J2" s="15"/>
      <c r="K2" s="109" t="s">
        <v>17</v>
      </c>
      <c r="L2" s="109"/>
      <c r="M2" s="109"/>
      <c r="N2" s="109"/>
      <c r="O2" s="109"/>
      <c r="P2" s="109"/>
    </row>
    <row r="3" spans="1:17" x14ac:dyDescent="0.3">
      <c r="A3" s="15"/>
      <c r="B3" s="15"/>
      <c r="C3" s="15"/>
      <c r="D3" s="15"/>
      <c r="E3" s="15"/>
      <c r="F3" s="15"/>
      <c r="G3" s="15"/>
      <c r="H3" s="30"/>
      <c r="I3" s="15"/>
      <c r="J3" s="15"/>
      <c r="K3" s="15"/>
      <c r="L3" s="15"/>
      <c r="M3" s="15"/>
      <c r="N3" s="15"/>
      <c r="O3" s="15" t="s">
        <v>18</v>
      </c>
    </row>
    <row r="4" spans="1:17" x14ac:dyDescent="0.3">
      <c r="A4" s="15"/>
      <c r="B4" s="15"/>
      <c r="C4" s="15"/>
      <c r="D4" s="15"/>
      <c r="E4" s="15"/>
      <c r="F4" s="15"/>
      <c r="G4" s="15"/>
      <c r="H4" s="15"/>
      <c r="I4" s="124"/>
      <c r="J4" s="124"/>
      <c r="K4" s="124"/>
      <c r="L4" s="124"/>
      <c r="M4" s="124"/>
      <c r="N4" s="124"/>
      <c r="O4" s="124"/>
      <c r="P4" s="59"/>
    </row>
    <row r="5" spans="1:17" x14ac:dyDescent="0.3">
      <c r="A5" s="15"/>
      <c r="B5" s="15"/>
      <c r="C5" s="15"/>
      <c r="D5" s="15"/>
      <c r="E5" s="15"/>
      <c r="F5" s="15"/>
      <c r="G5" s="15"/>
      <c r="H5" s="30"/>
      <c r="I5" s="15"/>
      <c r="J5" s="15"/>
      <c r="K5" s="15"/>
      <c r="L5" s="15"/>
      <c r="M5" s="109" t="s">
        <v>44</v>
      </c>
      <c r="N5" s="109"/>
      <c r="O5" s="109"/>
      <c r="P5" s="108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25" t="s">
        <v>49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</row>
    <row r="8" spans="1:17" ht="15.6" x14ac:dyDescent="0.3">
      <c r="A8" s="127" t="s">
        <v>53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</row>
    <row r="9" spans="1:17" x14ac:dyDescent="0.3">
      <c r="A9" s="122" t="s">
        <v>26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7" ht="44.25" customHeight="1" x14ac:dyDescent="0.3">
      <c r="A10" s="112" t="s">
        <v>9</v>
      </c>
      <c r="B10" s="114" t="s">
        <v>0</v>
      </c>
      <c r="C10" s="116" t="s">
        <v>54</v>
      </c>
      <c r="D10" s="116" t="s">
        <v>55</v>
      </c>
      <c r="E10" s="129" t="s">
        <v>10</v>
      </c>
      <c r="F10" s="130"/>
      <c r="G10" s="131"/>
      <c r="H10" s="117" t="s">
        <v>28</v>
      </c>
      <c r="I10" s="118"/>
      <c r="J10" s="118"/>
      <c r="K10" s="119"/>
      <c r="L10" s="132" t="s">
        <v>39</v>
      </c>
      <c r="M10" s="133"/>
      <c r="N10" s="134"/>
      <c r="O10" s="120" t="s">
        <v>32</v>
      </c>
      <c r="P10" s="110" t="s">
        <v>15</v>
      </c>
      <c r="Q10" s="38"/>
    </row>
    <row r="11" spans="1:17" ht="118.2" customHeight="1" x14ac:dyDescent="0.3">
      <c r="A11" s="113"/>
      <c r="B11" s="115"/>
      <c r="C11" s="115"/>
      <c r="D11" s="115"/>
      <c r="E11" s="69" t="s">
        <v>40</v>
      </c>
      <c r="F11" s="69" t="s">
        <v>41</v>
      </c>
      <c r="G11" s="69" t="s">
        <v>42</v>
      </c>
      <c r="H11" s="14" t="s">
        <v>29</v>
      </c>
      <c r="I11" s="5" t="s">
        <v>30</v>
      </c>
      <c r="J11" s="103" t="s">
        <v>35</v>
      </c>
      <c r="K11" s="6" t="s">
        <v>31</v>
      </c>
      <c r="L11" s="100" t="s">
        <v>36</v>
      </c>
      <c r="M11" s="100" t="s">
        <v>37</v>
      </c>
      <c r="N11" s="100" t="s">
        <v>38</v>
      </c>
      <c r="O11" s="121"/>
      <c r="P11" s="111"/>
      <c r="Q11" s="38"/>
    </row>
    <row r="12" spans="1:17" ht="17.399999999999999" x14ac:dyDescent="0.3">
      <c r="A12" s="50"/>
      <c r="B12" s="51" t="s">
        <v>6</v>
      </c>
      <c r="C12" s="52"/>
      <c r="D12" s="4"/>
      <c r="E12" s="78"/>
      <c r="F12" s="78"/>
      <c r="G12" s="78"/>
      <c r="H12" s="71"/>
      <c r="I12" s="24"/>
      <c r="J12" s="24"/>
      <c r="K12" s="45"/>
      <c r="L12" s="64"/>
      <c r="M12" s="45"/>
      <c r="N12" s="45"/>
      <c r="O12" s="64"/>
      <c r="P12" s="46"/>
      <c r="Q12" s="38"/>
    </row>
    <row r="13" spans="1:17" ht="15.75" customHeight="1" x14ac:dyDescent="0.3">
      <c r="A13" s="40" t="s">
        <v>1</v>
      </c>
      <c r="B13" s="9" t="s">
        <v>13</v>
      </c>
      <c r="C13" s="10" t="s">
        <v>52</v>
      </c>
      <c r="D13" s="2" t="s">
        <v>27</v>
      </c>
      <c r="E13" s="74">
        <v>1.6</v>
      </c>
      <c r="F13" s="74">
        <v>0.2</v>
      </c>
      <c r="G13" s="74">
        <v>9.6999999999999993</v>
      </c>
      <c r="H13" s="74">
        <v>4.5999999999999996</v>
      </c>
      <c r="I13" s="11">
        <v>6.6</v>
      </c>
      <c r="J13" s="11">
        <v>17.399999999999999</v>
      </c>
      <c r="K13" s="22">
        <v>0.4</v>
      </c>
      <c r="L13" s="93"/>
      <c r="M13" s="22">
        <v>0.04</v>
      </c>
      <c r="N13" s="22">
        <v>0</v>
      </c>
      <c r="O13" s="93">
        <v>47</v>
      </c>
      <c r="P13" s="60"/>
      <c r="Q13" s="38"/>
    </row>
    <row r="14" spans="1:17" ht="15.75" customHeight="1" x14ac:dyDescent="0.3">
      <c r="A14" s="40"/>
      <c r="B14" s="35" t="s">
        <v>34</v>
      </c>
      <c r="C14" s="36">
        <v>178</v>
      </c>
      <c r="D14" s="10">
        <v>178</v>
      </c>
      <c r="E14" s="42">
        <v>6.3</v>
      </c>
      <c r="F14" s="42">
        <v>6.1</v>
      </c>
      <c r="G14" s="42">
        <v>28.3</v>
      </c>
      <c r="H14" s="83">
        <v>19.3</v>
      </c>
      <c r="I14" s="82">
        <v>25.6</v>
      </c>
      <c r="J14" s="82">
        <v>119.5</v>
      </c>
      <c r="K14" s="79">
        <v>2.02</v>
      </c>
      <c r="L14" s="91">
        <v>23</v>
      </c>
      <c r="M14" s="79">
        <v>0.1</v>
      </c>
      <c r="N14" s="79">
        <v>0</v>
      </c>
      <c r="O14" s="91">
        <v>193</v>
      </c>
      <c r="P14" s="65">
        <v>185</v>
      </c>
      <c r="Q14" s="38"/>
    </row>
    <row r="15" spans="1:17" x14ac:dyDescent="0.3">
      <c r="A15" s="41"/>
      <c r="B15" s="16" t="s">
        <v>14</v>
      </c>
      <c r="C15" s="17">
        <v>150</v>
      </c>
      <c r="D15" s="17">
        <v>180</v>
      </c>
      <c r="E15" s="76">
        <v>2.56</v>
      </c>
      <c r="F15" s="76">
        <v>2.25</v>
      </c>
      <c r="G15" s="76">
        <v>11.23</v>
      </c>
      <c r="H15" s="90">
        <v>112</v>
      </c>
      <c r="I15" s="80">
        <v>13.5</v>
      </c>
      <c r="J15" s="82">
        <v>82.6</v>
      </c>
      <c r="K15" s="85">
        <v>0.28000000000000003</v>
      </c>
      <c r="L15" s="92">
        <v>18</v>
      </c>
      <c r="M15" s="85">
        <v>0.04</v>
      </c>
      <c r="N15" s="85">
        <v>1.19</v>
      </c>
      <c r="O15" s="92">
        <v>75</v>
      </c>
      <c r="P15" s="26">
        <v>394</v>
      </c>
      <c r="Q15" s="39"/>
    </row>
    <row r="16" spans="1:17" x14ac:dyDescent="0.3">
      <c r="A16" s="41"/>
      <c r="B16" s="47" t="s">
        <v>3</v>
      </c>
      <c r="C16" s="55">
        <v>348</v>
      </c>
      <c r="D16" s="33">
        <v>393</v>
      </c>
      <c r="E16" s="57">
        <f>E13+E14+E15</f>
        <v>10.46</v>
      </c>
      <c r="F16" s="57">
        <f t="shared" ref="F16:O16" si="0">F13+F14+F15</f>
        <v>8.5500000000000007</v>
      </c>
      <c r="G16" s="57">
        <f t="shared" si="0"/>
        <v>49.230000000000004</v>
      </c>
      <c r="H16" s="57">
        <f t="shared" si="0"/>
        <v>135.9</v>
      </c>
      <c r="I16" s="57">
        <f t="shared" si="0"/>
        <v>45.7</v>
      </c>
      <c r="J16" s="57">
        <f t="shared" si="0"/>
        <v>219.5</v>
      </c>
      <c r="K16" s="57">
        <f t="shared" si="0"/>
        <v>2.7</v>
      </c>
      <c r="L16" s="57">
        <f t="shared" si="0"/>
        <v>41</v>
      </c>
      <c r="M16" s="57">
        <f t="shared" si="0"/>
        <v>0.18000000000000002</v>
      </c>
      <c r="N16" s="57">
        <f t="shared" si="0"/>
        <v>1.19</v>
      </c>
      <c r="O16" s="57">
        <f t="shared" si="0"/>
        <v>315</v>
      </c>
      <c r="P16" s="61"/>
      <c r="Q16" s="38"/>
    </row>
    <row r="17" spans="1:17" x14ac:dyDescent="0.3">
      <c r="A17" s="41"/>
      <c r="B17" s="44" t="s">
        <v>45</v>
      </c>
      <c r="C17" s="56">
        <f>O16*90/O35</f>
        <v>19.991819925533115</v>
      </c>
      <c r="D17" s="34">
        <f>O16*90/O35</f>
        <v>19.991819925533115</v>
      </c>
      <c r="E17" s="57"/>
      <c r="F17" s="57"/>
      <c r="G17" s="57"/>
      <c r="H17" s="87"/>
      <c r="I17" s="81"/>
      <c r="J17" s="81"/>
      <c r="K17" s="86"/>
      <c r="L17" s="84"/>
      <c r="M17" s="86"/>
      <c r="N17" s="86"/>
      <c r="O17" s="84"/>
      <c r="P17" s="61"/>
      <c r="Q17" s="38"/>
    </row>
    <row r="18" spans="1:17" x14ac:dyDescent="0.3">
      <c r="A18" s="95" t="s">
        <v>11</v>
      </c>
      <c r="B18" s="1" t="s">
        <v>50</v>
      </c>
      <c r="C18" s="2">
        <v>95</v>
      </c>
      <c r="D18" s="2">
        <v>100</v>
      </c>
      <c r="E18" s="77">
        <v>1.5</v>
      </c>
      <c r="F18" s="29">
        <v>0.6</v>
      </c>
      <c r="G18" s="29">
        <v>19.899999999999999</v>
      </c>
      <c r="H18" s="20">
        <v>7.6</v>
      </c>
      <c r="I18" s="3">
        <v>39.9</v>
      </c>
      <c r="J18" s="99">
        <v>26.6</v>
      </c>
      <c r="K18" s="21">
        <v>0.56999999999999995</v>
      </c>
      <c r="L18" s="94"/>
      <c r="M18" s="21">
        <v>0.04</v>
      </c>
      <c r="N18" s="21">
        <v>9.5</v>
      </c>
      <c r="O18" s="94">
        <v>89</v>
      </c>
      <c r="P18" s="19"/>
      <c r="Q18" s="38"/>
    </row>
    <row r="19" spans="1:17" x14ac:dyDescent="0.3">
      <c r="A19" s="27"/>
      <c r="B19" s="44" t="s">
        <v>3</v>
      </c>
      <c r="C19" s="32">
        <v>95</v>
      </c>
      <c r="D19" s="18">
        <v>100</v>
      </c>
      <c r="E19" s="75">
        <f>E18</f>
        <v>1.5</v>
      </c>
      <c r="F19" s="75">
        <f t="shared" ref="F19:O19" si="1">F18</f>
        <v>0.6</v>
      </c>
      <c r="G19" s="75">
        <f t="shared" si="1"/>
        <v>19.899999999999999</v>
      </c>
      <c r="H19" s="75">
        <f t="shared" si="1"/>
        <v>7.6</v>
      </c>
      <c r="I19" s="75">
        <f t="shared" si="1"/>
        <v>39.9</v>
      </c>
      <c r="J19" s="75">
        <f t="shared" si="1"/>
        <v>26.6</v>
      </c>
      <c r="K19" s="75">
        <f t="shared" si="1"/>
        <v>0.56999999999999995</v>
      </c>
      <c r="L19" s="75">
        <f t="shared" si="1"/>
        <v>0</v>
      </c>
      <c r="M19" s="75">
        <f t="shared" si="1"/>
        <v>0.04</v>
      </c>
      <c r="N19" s="75">
        <f t="shared" si="1"/>
        <v>9.5</v>
      </c>
      <c r="O19" s="75">
        <f t="shared" si="1"/>
        <v>89</v>
      </c>
      <c r="P19" s="46"/>
      <c r="Q19" s="38"/>
    </row>
    <row r="20" spans="1:17" x14ac:dyDescent="0.3">
      <c r="A20" s="27"/>
      <c r="B20" s="44" t="s">
        <v>46</v>
      </c>
      <c r="C20" s="49">
        <f>O19*90/O35</f>
        <v>5.6484824551506261</v>
      </c>
      <c r="D20" s="12">
        <f>O19*90/O35</f>
        <v>5.6484824551506261</v>
      </c>
      <c r="E20" s="57"/>
      <c r="F20" s="57"/>
      <c r="G20" s="57"/>
      <c r="H20" s="87"/>
      <c r="I20" s="81"/>
      <c r="J20" s="81"/>
      <c r="K20" s="86"/>
      <c r="L20" s="84"/>
      <c r="M20" s="86"/>
      <c r="N20" s="86"/>
      <c r="O20" s="84"/>
      <c r="P20" s="61"/>
      <c r="Q20" s="38"/>
    </row>
    <row r="21" spans="1:17" x14ac:dyDescent="0.3">
      <c r="A21" s="27" t="s">
        <v>4</v>
      </c>
      <c r="B21" s="37" t="s">
        <v>51</v>
      </c>
      <c r="C21" s="58">
        <v>30</v>
      </c>
      <c r="D21" s="58">
        <v>60</v>
      </c>
      <c r="E21" s="70">
        <v>0.9</v>
      </c>
      <c r="F21" s="70">
        <v>1.56</v>
      </c>
      <c r="G21" s="70">
        <v>1.88</v>
      </c>
      <c r="H21" s="83">
        <v>6.4</v>
      </c>
      <c r="I21" s="82">
        <v>6.2</v>
      </c>
      <c r="J21" s="82">
        <v>17.989999999999998</v>
      </c>
      <c r="K21" s="79">
        <v>0.2</v>
      </c>
      <c r="L21" s="91"/>
      <c r="M21" s="79">
        <v>0.04</v>
      </c>
      <c r="N21" s="79">
        <v>3.3</v>
      </c>
      <c r="O21" s="91">
        <v>25.08</v>
      </c>
      <c r="P21" s="61"/>
      <c r="Q21" s="38"/>
    </row>
    <row r="22" spans="1:17" ht="29.25" customHeight="1" x14ac:dyDescent="0.3">
      <c r="A22" s="66"/>
      <c r="B22" s="37" t="s">
        <v>20</v>
      </c>
      <c r="C22" s="31" t="s">
        <v>21</v>
      </c>
      <c r="D22" s="13" t="s">
        <v>23</v>
      </c>
      <c r="E22" s="70">
        <v>5.95</v>
      </c>
      <c r="F22" s="70">
        <v>4.17</v>
      </c>
      <c r="G22" s="70">
        <v>13.3</v>
      </c>
      <c r="H22" s="83">
        <v>18.600000000000001</v>
      </c>
      <c r="I22" s="82">
        <v>24.3</v>
      </c>
      <c r="J22" s="82">
        <v>70.900000000000006</v>
      </c>
      <c r="K22" s="79">
        <v>1</v>
      </c>
      <c r="L22" s="91">
        <v>2.7</v>
      </c>
      <c r="M22" s="79">
        <v>0.08</v>
      </c>
      <c r="N22" s="79">
        <v>7.2</v>
      </c>
      <c r="O22" s="91">
        <v>111</v>
      </c>
      <c r="P22" s="61" t="s">
        <v>22</v>
      </c>
      <c r="Q22" s="38"/>
    </row>
    <row r="23" spans="1:17" ht="15" customHeight="1" x14ac:dyDescent="0.3">
      <c r="A23" s="43"/>
      <c r="B23" s="37" t="s">
        <v>24</v>
      </c>
      <c r="C23" s="31">
        <v>60</v>
      </c>
      <c r="D23" s="13">
        <v>80</v>
      </c>
      <c r="E23" s="70">
        <v>9.5</v>
      </c>
      <c r="F23" s="70">
        <v>6.4</v>
      </c>
      <c r="G23" s="70">
        <v>6.13</v>
      </c>
      <c r="H23" s="83">
        <v>34.799999999999997</v>
      </c>
      <c r="I23" s="82">
        <v>13.8</v>
      </c>
      <c r="J23" s="82">
        <v>108.8</v>
      </c>
      <c r="K23" s="79">
        <v>0.55000000000000004</v>
      </c>
      <c r="L23" s="91">
        <v>33</v>
      </c>
      <c r="M23" s="79">
        <v>0.05</v>
      </c>
      <c r="N23" s="79">
        <v>0.1</v>
      </c>
      <c r="O23" s="91">
        <v>118</v>
      </c>
      <c r="P23" s="61">
        <v>254</v>
      </c>
      <c r="Q23" s="38"/>
    </row>
    <row r="24" spans="1:17" x14ac:dyDescent="0.3">
      <c r="A24" s="43"/>
      <c r="B24" s="37" t="s">
        <v>19</v>
      </c>
      <c r="C24" s="31">
        <v>110</v>
      </c>
      <c r="D24" s="13">
        <v>130</v>
      </c>
      <c r="E24" s="70">
        <v>3.3</v>
      </c>
      <c r="F24" s="70">
        <v>2.1</v>
      </c>
      <c r="G24" s="70">
        <v>17.100000000000001</v>
      </c>
      <c r="H24" s="83">
        <v>6.2</v>
      </c>
      <c r="I24" s="82">
        <v>52.8</v>
      </c>
      <c r="J24" s="82">
        <v>79.8</v>
      </c>
      <c r="K24" s="79">
        <v>1.8</v>
      </c>
      <c r="L24" s="91">
        <v>15.4</v>
      </c>
      <c r="M24" s="79">
        <v>0.08</v>
      </c>
      <c r="N24" s="79">
        <v>0</v>
      </c>
      <c r="O24" s="91">
        <v>100</v>
      </c>
      <c r="P24" s="46">
        <v>314</v>
      </c>
      <c r="Q24" s="38"/>
    </row>
    <row r="25" spans="1:17" x14ac:dyDescent="0.3">
      <c r="A25" s="43"/>
      <c r="B25" s="16" t="s">
        <v>16</v>
      </c>
      <c r="C25" s="17">
        <v>150</v>
      </c>
      <c r="D25" s="17">
        <v>180</v>
      </c>
      <c r="E25" s="76">
        <v>0.5</v>
      </c>
      <c r="F25" s="76">
        <v>0.3</v>
      </c>
      <c r="G25" s="76">
        <v>24.5</v>
      </c>
      <c r="H25" s="74">
        <v>30</v>
      </c>
      <c r="I25" s="11">
        <v>13.5</v>
      </c>
      <c r="J25" s="101">
        <v>10.5</v>
      </c>
      <c r="K25" s="22">
        <v>0.6</v>
      </c>
      <c r="L25" s="93"/>
      <c r="M25" s="22">
        <v>0.02</v>
      </c>
      <c r="N25" s="22">
        <v>3</v>
      </c>
      <c r="O25" s="93">
        <v>102</v>
      </c>
      <c r="P25" s="60">
        <v>399</v>
      </c>
      <c r="Q25" s="38"/>
    </row>
    <row r="26" spans="1:17" x14ac:dyDescent="0.3">
      <c r="A26" s="43"/>
      <c r="B26" s="88" t="s">
        <v>5</v>
      </c>
      <c r="C26" s="10">
        <v>30</v>
      </c>
      <c r="D26" s="2">
        <v>35</v>
      </c>
      <c r="E26" s="74">
        <v>2</v>
      </c>
      <c r="F26" s="74">
        <v>0.3</v>
      </c>
      <c r="G26" s="74">
        <v>12</v>
      </c>
      <c r="H26" s="74">
        <v>11.4</v>
      </c>
      <c r="I26" s="11">
        <v>14.7</v>
      </c>
      <c r="J26" s="11">
        <v>46.8</v>
      </c>
      <c r="K26" s="22">
        <v>0.78</v>
      </c>
      <c r="L26" s="93"/>
      <c r="M26" s="22">
        <v>0.06</v>
      </c>
      <c r="N26" s="22">
        <v>0</v>
      </c>
      <c r="O26" s="93">
        <v>57</v>
      </c>
      <c r="P26" s="60"/>
      <c r="Q26" s="38"/>
    </row>
    <row r="27" spans="1:17" x14ac:dyDescent="0.3">
      <c r="A27" s="27"/>
      <c r="B27" s="44" t="s">
        <v>3</v>
      </c>
      <c r="C27" s="32">
        <v>520</v>
      </c>
      <c r="D27" s="18">
        <v>645</v>
      </c>
      <c r="E27" s="75">
        <f>E21+E22+E23+E24+E25+E26</f>
        <v>22.150000000000002</v>
      </c>
      <c r="F27" s="75">
        <f t="shared" ref="F27:O27" si="2">F21+F22+F23+F24+F25+F26</f>
        <v>14.830000000000002</v>
      </c>
      <c r="G27" s="75">
        <f t="shared" si="2"/>
        <v>74.91</v>
      </c>
      <c r="H27" s="75">
        <f t="shared" si="2"/>
        <v>107.4</v>
      </c>
      <c r="I27" s="75">
        <f t="shared" si="2"/>
        <v>125.3</v>
      </c>
      <c r="J27" s="75">
        <f t="shared" si="2"/>
        <v>334.79</v>
      </c>
      <c r="K27" s="75">
        <f t="shared" si="2"/>
        <v>4.93</v>
      </c>
      <c r="L27" s="75">
        <f t="shared" si="2"/>
        <v>51.1</v>
      </c>
      <c r="M27" s="75">
        <f t="shared" si="2"/>
        <v>0.33</v>
      </c>
      <c r="N27" s="75">
        <f t="shared" si="2"/>
        <v>13.6</v>
      </c>
      <c r="O27" s="75">
        <f t="shared" si="2"/>
        <v>513.07999999999993</v>
      </c>
      <c r="P27" s="46"/>
      <c r="Q27" s="38"/>
    </row>
    <row r="28" spans="1:17" x14ac:dyDescent="0.3">
      <c r="A28" s="27"/>
      <c r="B28" s="68" t="s">
        <v>47</v>
      </c>
      <c r="C28" s="48">
        <f>O27*90/O35</f>
        <v>32.563184023468352</v>
      </c>
      <c r="D28" s="23">
        <f>O27*90/O35</f>
        <v>32.563184023468352</v>
      </c>
      <c r="E28" s="75"/>
      <c r="F28" s="75"/>
      <c r="G28" s="75"/>
      <c r="H28" s="72"/>
      <c r="I28" s="54"/>
      <c r="J28" s="54"/>
      <c r="K28" s="67"/>
      <c r="L28" s="53"/>
      <c r="M28" s="67"/>
      <c r="N28" s="67"/>
      <c r="O28" s="53"/>
      <c r="P28" s="46"/>
      <c r="Q28" s="38"/>
    </row>
    <row r="29" spans="1:17" x14ac:dyDescent="0.3">
      <c r="A29" s="27"/>
      <c r="B29" s="16" t="s">
        <v>43</v>
      </c>
      <c r="C29" s="17" t="s">
        <v>12</v>
      </c>
      <c r="D29" s="17" t="s">
        <v>12</v>
      </c>
      <c r="E29" s="76">
        <v>10.73</v>
      </c>
      <c r="F29" s="89">
        <v>22</v>
      </c>
      <c r="G29" s="89">
        <v>11.24</v>
      </c>
      <c r="H29" s="76">
        <v>74.400000000000006</v>
      </c>
      <c r="I29" s="89">
        <v>21.5</v>
      </c>
      <c r="J29" s="102">
        <v>189.8</v>
      </c>
      <c r="K29" s="62">
        <v>2.27</v>
      </c>
      <c r="L29" s="96">
        <v>259.89999999999998</v>
      </c>
      <c r="M29" s="62">
        <v>0.1</v>
      </c>
      <c r="N29" s="62">
        <v>5.9</v>
      </c>
      <c r="O29" s="96">
        <v>286</v>
      </c>
      <c r="P29" s="25">
        <v>218</v>
      </c>
      <c r="Q29" s="38"/>
    </row>
    <row r="30" spans="1:17" ht="15" customHeight="1" x14ac:dyDescent="0.3">
      <c r="A30" s="98"/>
      <c r="B30" s="104" t="s">
        <v>25</v>
      </c>
      <c r="C30" s="63">
        <v>150</v>
      </c>
      <c r="D30" s="2">
        <v>200</v>
      </c>
      <c r="E30" s="73">
        <v>4.4000000000000004</v>
      </c>
      <c r="F30" s="73">
        <v>3.8</v>
      </c>
      <c r="G30" s="73">
        <v>6</v>
      </c>
      <c r="H30" s="73">
        <v>180</v>
      </c>
      <c r="I30" s="101">
        <v>21</v>
      </c>
      <c r="J30" s="101">
        <v>135</v>
      </c>
      <c r="K30" s="105">
        <v>0.15</v>
      </c>
      <c r="L30" s="106">
        <v>30</v>
      </c>
      <c r="M30" s="105">
        <v>0.06</v>
      </c>
      <c r="N30" s="105">
        <v>1.05</v>
      </c>
      <c r="O30" s="106">
        <v>75</v>
      </c>
      <c r="P30" s="107">
        <v>401</v>
      </c>
      <c r="Q30" s="38"/>
    </row>
    <row r="31" spans="1:17" ht="15" customHeight="1" x14ac:dyDescent="0.3">
      <c r="A31" s="95"/>
      <c r="B31" s="9" t="s">
        <v>2</v>
      </c>
      <c r="C31" s="10">
        <v>15</v>
      </c>
      <c r="D31" s="10">
        <v>30</v>
      </c>
      <c r="E31" s="74">
        <v>1.2</v>
      </c>
      <c r="F31" s="74">
        <v>0.2</v>
      </c>
      <c r="G31" s="74">
        <v>7.3</v>
      </c>
      <c r="H31" s="74">
        <v>3.5</v>
      </c>
      <c r="I31" s="11">
        <v>5</v>
      </c>
      <c r="J31" s="11">
        <v>13.1</v>
      </c>
      <c r="K31" s="22">
        <v>0.3</v>
      </c>
      <c r="L31" s="93"/>
      <c r="M31" s="22">
        <v>0.03</v>
      </c>
      <c r="N31" s="22">
        <v>0</v>
      </c>
      <c r="O31" s="93">
        <v>35</v>
      </c>
      <c r="P31" s="60"/>
      <c r="Q31" s="38"/>
    </row>
    <row r="32" spans="1:17" x14ac:dyDescent="0.3">
      <c r="A32" s="43"/>
      <c r="B32" s="16" t="s">
        <v>33</v>
      </c>
      <c r="C32" s="97">
        <v>40</v>
      </c>
      <c r="D32" s="28">
        <v>60</v>
      </c>
      <c r="E32" s="76">
        <v>5</v>
      </c>
      <c r="F32" s="76">
        <v>2.6</v>
      </c>
      <c r="G32" s="76">
        <v>16.2</v>
      </c>
      <c r="H32" s="74">
        <v>25.4</v>
      </c>
      <c r="I32" s="11">
        <v>10.8</v>
      </c>
      <c r="J32" s="101">
        <v>45.1</v>
      </c>
      <c r="K32" s="22">
        <v>0.45</v>
      </c>
      <c r="L32" s="93">
        <v>17</v>
      </c>
      <c r="M32" s="22">
        <v>0.04</v>
      </c>
      <c r="N32" s="22">
        <v>0.02</v>
      </c>
      <c r="O32" s="93">
        <v>105</v>
      </c>
      <c r="P32" s="60">
        <v>458</v>
      </c>
      <c r="Q32" s="38"/>
    </row>
    <row r="33" spans="1:17" x14ac:dyDescent="0.3">
      <c r="A33" s="27"/>
      <c r="B33" s="44" t="s">
        <v>3</v>
      </c>
      <c r="C33" s="32">
        <v>360</v>
      </c>
      <c r="D33" s="18">
        <v>445</v>
      </c>
      <c r="E33" s="75">
        <f>E29+E30+E31+E32</f>
        <v>21.330000000000002</v>
      </c>
      <c r="F33" s="75">
        <f t="shared" ref="F33:O33" si="3">F29+F30+F31+F32</f>
        <v>28.6</v>
      </c>
      <c r="G33" s="75">
        <f t="shared" si="3"/>
        <v>40.74</v>
      </c>
      <c r="H33" s="75">
        <f t="shared" si="3"/>
        <v>283.29999999999995</v>
      </c>
      <c r="I33" s="75">
        <f t="shared" si="3"/>
        <v>58.3</v>
      </c>
      <c r="J33" s="75">
        <f t="shared" si="3"/>
        <v>383.00000000000006</v>
      </c>
      <c r="K33" s="75">
        <f t="shared" si="3"/>
        <v>3.17</v>
      </c>
      <c r="L33" s="75">
        <f t="shared" si="3"/>
        <v>306.89999999999998</v>
      </c>
      <c r="M33" s="75">
        <f t="shared" si="3"/>
        <v>0.23</v>
      </c>
      <c r="N33" s="75">
        <f t="shared" si="3"/>
        <v>6.97</v>
      </c>
      <c r="O33" s="75">
        <f t="shared" si="3"/>
        <v>501</v>
      </c>
      <c r="P33" s="46"/>
      <c r="Q33" s="38"/>
    </row>
    <row r="34" spans="1:17" x14ac:dyDescent="0.3">
      <c r="A34" s="27"/>
      <c r="B34" s="68" t="s">
        <v>48</v>
      </c>
      <c r="C34" s="48">
        <f>O33*90/O35</f>
        <v>31.796513595847909</v>
      </c>
      <c r="D34" s="23">
        <f>O33*90/O35</f>
        <v>31.796513595847909</v>
      </c>
      <c r="E34" s="75"/>
      <c r="F34" s="75"/>
      <c r="G34" s="75"/>
      <c r="H34" s="83"/>
      <c r="I34" s="82"/>
      <c r="J34" s="82"/>
      <c r="K34" s="79"/>
      <c r="L34" s="91"/>
      <c r="M34" s="79"/>
      <c r="N34" s="79"/>
      <c r="O34" s="91"/>
      <c r="P34" s="46"/>
      <c r="Q34" s="38"/>
    </row>
    <row r="35" spans="1:17" x14ac:dyDescent="0.3">
      <c r="A35" s="27"/>
      <c r="B35" s="44" t="s">
        <v>7</v>
      </c>
      <c r="C35" s="32"/>
      <c r="D35" s="18"/>
      <c r="E35" s="75">
        <f t="shared" ref="E35:O35" si="4">E16+E19+E27+E33</f>
        <v>55.44</v>
      </c>
      <c r="F35" s="75">
        <f t="shared" si="4"/>
        <v>52.580000000000005</v>
      </c>
      <c r="G35" s="75">
        <f t="shared" si="4"/>
        <v>184.78</v>
      </c>
      <c r="H35" s="75">
        <f t="shared" si="4"/>
        <v>534.19999999999993</v>
      </c>
      <c r="I35" s="75">
        <f t="shared" si="4"/>
        <v>269.2</v>
      </c>
      <c r="J35" s="75">
        <f t="shared" si="4"/>
        <v>963.8900000000001</v>
      </c>
      <c r="K35" s="75">
        <f t="shared" si="4"/>
        <v>11.37</v>
      </c>
      <c r="L35" s="75">
        <f t="shared" si="4"/>
        <v>399</v>
      </c>
      <c r="M35" s="75">
        <f t="shared" si="4"/>
        <v>0.78</v>
      </c>
      <c r="N35" s="75">
        <f t="shared" si="4"/>
        <v>31.259999999999998</v>
      </c>
      <c r="O35" s="75">
        <f t="shared" si="4"/>
        <v>1418.08</v>
      </c>
      <c r="P35" s="46"/>
      <c r="Q35" s="38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2024-01-08T23:42:31Z</dcterms:modified>
</cp:coreProperties>
</file>