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2 день " sheetId="14" r:id="rId1"/>
  </sheets>
  <calcPr calcId="162913"/>
</workbook>
</file>

<file path=xl/calcChain.xml><?xml version="1.0" encoding="utf-8"?>
<calcChain xmlns="http://schemas.openxmlformats.org/spreadsheetml/2006/main">
  <c r="AM31" i="14" l="1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N29" i="14"/>
  <c r="AO29" i="14"/>
  <c r="AP29" i="14"/>
  <c r="C29" i="14"/>
  <c r="X12" i="14"/>
  <c r="E20" i="14"/>
  <c r="E12" i="14"/>
  <c r="AM20" i="14"/>
  <c r="AL20" i="14"/>
  <c r="AK20" i="14"/>
  <c r="AJ20" i="14"/>
  <c r="AI20" i="14"/>
  <c r="AH20" i="14"/>
  <c r="AG20" i="14"/>
  <c r="AF20" i="14"/>
  <c r="AD20" i="14"/>
  <c r="AC20" i="14"/>
  <c r="AB20" i="14"/>
  <c r="AB31" i="14"/>
  <c r="AA20" i="14"/>
  <c r="Z20" i="14"/>
  <c r="Y20" i="14"/>
  <c r="X20" i="14"/>
  <c r="W20" i="14"/>
  <c r="V20" i="14"/>
  <c r="U20" i="14"/>
  <c r="T20" i="14"/>
  <c r="R20" i="14"/>
  <c r="Q20" i="14"/>
  <c r="N20" i="14"/>
  <c r="M20" i="14"/>
  <c r="L20" i="14"/>
  <c r="J20" i="14"/>
  <c r="I20" i="14"/>
  <c r="H20" i="14"/>
  <c r="G20" i="14"/>
  <c r="F20" i="14"/>
  <c r="C20" i="14"/>
  <c r="AM12" i="14"/>
  <c r="AL12" i="14"/>
  <c r="AK12" i="14"/>
  <c r="AJ12" i="14"/>
  <c r="AI12" i="14"/>
  <c r="AI31" i="14"/>
  <c r="AH12" i="14"/>
  <c r="AG12" i="14"/>
  <c r="AF12" i="14"/>
  <c r="AF31" i="14"/>
  <c r="AE12" i="14"/>
  <c r="AE31" i="14"/>
  <c r="AD12" i="14"/>
  <c r="AD31" i="14"/>
  <c r="AC12" i="14"/>
  <c r="AC31" i="14"/>
  <c r="AB12" i="14"/>
  <c r="AA12" i="14"/>
  <c r="AA31" i="14"/>
  <c r="Z12" i="14"/>
  <c r="Y12" i="14"/>
  <c r="Y31" i="14"/>
  <c r="W12" i="14"/>
  <c r="V12" i="14"/>
  <c r="U12" i="14"/>
  <c r="U31" i="14"/>
  <c r="T12" i="14"/>
  <c r="S12" i="14"/>
  <c r="S31" i="14"/>
  <c r="R12" i="14"/>
  <c r="R31" i="14"/>
  <c r="Q12" i="14"/>
  <c r="Q31" i="14"/>
  <c r="P12" i="14"/>
  <c r="P31" i="14"/>
  <c r="O12" i="14"/>
  <c r="O31" i="14"/>
  <c r="N12" i="14"/>
  <c r="N31" i="14"/>
  <c r="M12" i="14"/>
  <c r="M31" i="14"/>
  <c r="L12" i="14"/>
  <c r="K12" i="14"/>
  <c r="K31" i="14"/>
  <c r="J12" i="14"/>
  <c r="J31" i="14"/>
  <c r="I12" i="14"/>
  <c r="I31" i="14"/>
  <c r="H12" i="14"/>
  <c r="G12" i="14"/>
  <c r="F12" i="14"/>
  <c r="F31" i="14"/>
  <c r="D12" i="14"/>
  <c r="D31" i="14"/>
  <c r="C12" i="14"/>
  <c r="C31" i="14"/>
  <c r="H31" i="14"/>
  <c r="V31" i="14"/>
  <c r="AH31" i="14"/>
  <c r="AJ31" i="14"/>
  <c r="AL31" i="14"/>
  <c r="G31" i="14"/>
  <c r="L31" i="14"/>
  <c r="T31" i="14"/>
  <c r="W31" i="14"/>
  <c r="AK31" i="14"/>
  <c r="X31" i="14"/>
  <c r="Z31" i="14"/>
  <c r="AG31" i="14"/>
  <c r="E31" i="14"/>
</calcChain>
</file>

<file path=xl/sharedStrings.xml><?xml version="1.0" encoding="utf-8"?>
<sst xmlns="http://schemas.openxmlformats.org/spreadsheetml/2006/main" count="82" uniqueCount="74">
  <si>
    <t>сметана</t>
  </si>
  <si>
    <t>сыр</t>
  </si>
  <si>
    <t>яйца</t>
  </si>
  <si>
    <t>мука</t>
  </si>
  <si>
    <t>сахар</t>
  </si>
  <si>
    <t>крахмал</t>
  </si>
  <si>
    <t>рис</t>
  </si>
  <si>
    <t>макаронные</t>
  </si>
  <si>
    <t>Чай с сахаром</t>
  </si>
  <si>
    <t>Наименование блюд</t>
  </si>
  <si>
    <t>картофель</t>
  </si>
  <si>
    <t>морковь</t>
  </si>
  <si>
    <t>свекла</t>
  </si>
  <si>
    <t>чай</t>
  </si>
  <si>
    <t>соль</t>
  </si>
  <si>
    <t>Итого:</t>
  </si>
  <si>
    <t>Хлеб ржаной</t>
  </si>
  <si>
    <t>творог</t>
  </si>
  <si>
    <t xml:space="preserve">Хлеб пшеничный </t>
  </si>
  <si>
    <t>птица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</si>
  <si>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</si>
  <si>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</si>
  <si>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</si>
  <si>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</si>
  <si>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</si>
  <si>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</si>
  <si>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</si>
  <si>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</si>
  <si>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</si>
  <si>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</si>
  <si>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</si>
  <si>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</si>
  <si>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</si>
  <si>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</si>
  <si>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</si>
  <si>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</si>
  <si>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Какао с молоком</t>
  </si>
  <si>
    <t>лук</t>
  </si>
  <si>
    <t>капуста</t>
  </si>
  <si>
    <t>аскорб кислота</t>
  </si>
  <si>
    <r>
      <t xml:space="preserve">З: </t>
    </r>
    <r>
      <rPr>
        <sz val="11"/>
        <rFont val="Times New Roman"/>
        <family val="1"/>
        <charset val="204"/>
      </rPr>
      <t>батон, масло, сыр</t>
    </r>
  </si>
  <si>
    <t>Шеф-повар_________________</t>
  </si>
  <si>
    <t>томат паста</t>
  </si>
  <si>
    <t>минтай филе</t>
  </si>
  <si>
    <t>сок</t>
  </si>
  <si>
    <t>Мед.работник _____________________________</t>
  </si>
  <si>
    <t>Количество _________ детей</t>
  </si>
  <si>
    <t>Кисель св. ягод</t>
  </si>
  <si>
    <t>Картофельное пюре</t>
  </si>
  <si>
    <t>180/10</t>
  </si>
  <si>
    <t>200/7</t>
  </si>
  <si>
    <t>2 день</t>
  </si>
  <si>
    <t>геркулес</t>
  </si>
  <si>
    <t>фрукты яблоки</t>
  </si>
  <si>
    <t>какао</t>
  </si>
  <si>
    <t>молоко сухое</t>
  </si>
  <si>
    <t>80/20</t>
  </si>
  <si>
    <t>печень</t>
  </si>
  <si>
    <t>Суп молочный с геркулесом</t>
  </si>
  <si>
    <t>кисломолочный напиток</t>
  </si>
  <si>
    <t>огурцы соленые</t>
  </si>
  <si>
    <t>30/5/10.</t>
  </si>
  <si>
    <t>зефир</t>
  </si>
  <si>
    <t>ягода</t>
  </si>
  <si>
    <t>Шницель рыб натур, соус томат</t>
  </si>
  <si>
    <t xml:space="preserve"> </t>
  </si>
  <si>
    <t>Рассольник ленинградс.</t>
  </si>
  <si>
    <t>перловка</t>
  </si>
  <si>
    <t xml:space="preserve"> Руководитель МАДОУ   13_______________  Уварова В.М.</t>
  </si>
  <si>
    <t>Плов из  птицы</t>
  </si>
  <si>
    <t>Меню-раскладка к  перспективному меню (сад) на 2022 - 2023 год. Сезон: осень-зима  2 день    Дата " _____" ___________ 2023г</t>
  </si>
  <si>
    <t>Кладовщик :  ________________</t>
  </si>
  <si>
    <r>
      <t>2 Завтрак:</t>
    </r>
    <r>
      <rPr>
        <sz val="11"/>
        <rFont val="Times New Roman"/>
        <family val="1"/>
        <charset val="204"/>
      </rPr>
      <t xml:space="preserve"> Сок</t>
    </r>
  </si>
  <si>
    <r>
      <t>О:</t>
    </r>
    <r>
      <rPr>
        <sz val="11"/>
        <rFont val="Times New Roman"/>
        <family val="1"/>
        <charset val="204"/>
      </rPr>
      <t xml:space="preserve"> икра морковная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</si>
</sst>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0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8" fillId="0" borderId="0" xfId="0" applyFont="1"/>
    <xf numFmtId="0" fontId="19" fillId="0" borderId="1" xfId="0" applyFont="1" applyBorder="1" applyAlignment="1">
      <alignment horizontal="center" vertical="top" textRotation="90" wrapText="1"/>
    </xf>
    <xf numFmtId="176" fontId="19" fillId="0" borderId="1" xfId="0" applyNumberFormat="1" applyFont="1" applyBorder="1" applyAlignment="1">
      <alignment horizontal="center" textRotation="90" wrapText="1"/>
    </xf>
    <xf numFmtId="176" fontId="19" fillId="0" borderId="1" xfId="0" applyNumberFormat="1" applyFont="1" applyBorder="1" applyAlignment="1">
      <alignment horizontal="center" vertical="top" textRotation="90" wrapText="1"/>
    </xf>
    <xf numFmtId="177" fontId="19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16" fontId="16" fillId="0" borderId="2" xfId="0" applyNumberFormat="1" applyFont="1" applyBorder="1"/>
    <xf numFmtId="0" fontId="16" fillId="0" borderId="3" xfId="0" applyFont="1" applyBorder="1"/>
    <xf numFmtId="176" fontId="16" fillId="0" borderId="4" xfId="0" applyNumberFormat="1" applyFont="1" applyBorder="1"/>
    <xf numFmtId="176" fontId="16" fillId="0" borderId="4" xfId="0" applyNumberFormat="1" applyFont="1" applyBorder="1" applyAlignment="1">
      <alignment horizontal="center" vertical="center"/>
    </xf>
    <xf numFmtId="177" fontId="16" fillId="0" borderId="4" xfId="0" applyNumberFormat="1" applyFont="1" applyBorder="1"/>
    <xf numFmtId="0" fontId="16" fillId="0" borderId="4" xfId="0" applyFont="1" applyBorder="1" applyAlignment="1">
      <alignment horizontal="left"/>
    </xf>
    <xf numFmtId="0" fontId="17" fillId="0" borderId="5" xfId="0" applyFont="1" applyBorder="1" applyAlignment="1">
      <alignment horizontal="center" vertical="top" textRotation="90" wrapText="1"/>
    </xf>
    <xf numFmtId="0" fontId="17" fillId="0" borderId="3" xfId="0" applyFont="1" applyBorder="1" applyAlignment="1">
      <alignment horizontal="center" vertical="top" textRotation="90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="80" zoomScaleNormal="80" workbookViewId="0">
      <selection activeCell="AE32" sqref="AE32"/>
    </sheetView>
  </sheetViews>
  <sheetFormatPr defaultColWidth="9" defaultRowHeight="13.2" x14ac:dyDescent="0.25"/>
  <cols>
    <col min="1" max="1" width="28" customWidth="1"/>
    <col min="2" max="2" width="6.88671875" customWidth="1"/>
    <col min="3" max="3" width="5.33203125" customWidth="1"/>
    <col min="4" max="5" width="5.44140625" customWidth="1"/>
    <col min="6" max="6" width="6.33203125" customWidth="1"/>
    <col min="7" max="8" width="5.88671875" customWidth="1"/>
    <col min="9" max="9" width="6.44140625" customWidth="1"/>
    <col min="10" max="10" width="5.6640625" customWidth="1"/>
    <col min="11" max="11" width="6.33203125" customWidth="1"/>
    <col min="12" max="13" width="5.109375" customWidth="1"/>
    <col min="14" max="14" width="6" customWidth="1"/>
    <col min="15" max="15" width="5.44140625" customWidth="1"/>
    <col min="16" max="16" width="6.21875" customWidth="1"/>
    <col min="17" max="17" width="5.33203125" customWidth="1"/>
    <col min="18" max="18" width="6.44140625" customWidth="1"/>
    <col min="19" max="19" width="6.77734375" customWidth="1"/>
    <col min="20" max="20" width="6.109375" customWidth="1"/>
    <col min="21" max="21" width="5.44140625" customWidth="1"/>
    <col min="22" max="22" width="5.88671875" customWidth="1"/>
    <col min="23" max="23" width="5.6640625" customWidth="1"/>
    <col min="24" max="24" width="6.44140625" customWidth="1"/>
    <col min="25" max="25" width="6.6640625" customWidth="1"/>
    <col min="26" max="26" width="6.88671875" customWidth="1"/>
    <col min="27" max="27" width="6.44140625" customWidth="1"/>
    <col min="28" max="28" width="6" customWidth="1"/>
    <col min="29" max="29" width="6.44140625" customWidth="1"/>
    <col min="30" max="30" width="7.109375" customWidth="1"/>
    <col min="31" max="31" width="5.88671875" customWidth="1"/>
    <col min="32" max="32" width="6.6640625" customWidth="1"/>
    <col min="33" max="33" width="5.44140625" customWidth="1"/>
    <col min="34" max="34" width="5.77734375" bestFit="1" customWidth="1"/>
    <col min="35" max="35" width="6.33203125" customWidth="1"/>
    <col min="36" max="36" width="5.6640625" customWidth="1"/>
    <col min="37" max="37" width="4.88671875" customWidth="1"/>
    <col min="38" max="38" width="4.5546875" customWidth="1"/>
    <col min="39" max="39" width="6.6640625" customWidth="1"/>
    <col min="40" max="40" width="6" customWidth="1"/>
    <col min="41" max="41" width="5.33203125" customWidth="1"/>
    <col min="42" max="42" width="7.109375" customWidth="1"/>
  </cols>
  <sheetData>
    <row r="1" spans="1:42" x14ac:dyDescent="0.25">
      <c r="A1" t="s">
        <v>23</v>
      </c>
    </row>
    <row r="2" spans="1:42" ht="15.6" x14ac:dyDescent="0.3">
      <c r="A2" t="s">
        <v>68</v>
      </c>
      <c r="AB2" s="35" t="s">
        <v>46</v>
      </c>
    </row>
    <row r="3" spans="1:42" ht="25.35" customHeight="1" x14ac:dyDescent="0.35">
      <c r="A3" s="62" t="s">
        <v>70</v>
      </c>
      <c r="B3" s="63"/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11"/>
    </row>
    <row r="4" spans="1:42" ht="37.5" customHeight="1" x14ac:dyDescent="0.25">
      <c r="A4" s="59" t="s">
        <v>9</v>
      </c>
      <c r="B4" s="57" t="s">
        <v>22</v>
      </c>
      <c r="C4" s="57" t="s">
        <v>1</v>
      </c>
      <c r="D4" s="57" t="s">
        <v>25</v>
      </c>
      <c r="E4" s="57" t="s">
        <v>55</v>
      </c>
      <c r="F4" s="57" t="s">
        <v>59</v>
      </c>
      <c r="G4" s="57" t="s">
        <v>0</v>
      </c>
      <c r="H4" s="57" t="s">
        <v>17</v>
      </c>
      <c r="I4" s="57" t="s">
        <v>19</v>
      </c>
      <c r="J4" s="57" t="s">
        <v>43</v>
      </c>
      <c r="K4" s="57" t="s">
        <v>57</v>
      </c>
      <c r="L4" s="57" t="s">
        <v>28</v>
      </c>
      <c r="M4" s="57" t="s">
        <v>26</v>
      </c>
      <c r="N4" s="57" t="s">
        <v>2</v>
      </c>
      <c r="O4" s="57" t="s">
        <v>3</v>
      </c>
      <c r="P4" s="57" t="s">
        <v>4</v>
      </c>
      <c r="Q4" s="57" t="s">
        <v>27</v>
      </c>
      <c r="R4" s="57" t="s">
        <v>67</v>
      </c>
      <c r="S4" s="57" t="s">
        <v>6</v>
      </c>
      <c r="T4" s="57" t="s">
        <v>52</v>
      </c>
      <c r="U4" s="57" t="s">
        <v>7</v>
      </c>
      <c r="V4" s="57" t="s">
        <v>63</v>
      </c>
      <c r="W4" s="57" t="s">
        <v>62</v>
      </c>
      <c r="X4" s="57" t="s">
        <v>53</v>
      </c>
      <c r="Y4" s="57" t="s">
        <v>10</v>
      </c>
      <c r="Z4" s="57" t="s">
        <v>11</v>
      </c>
      <c r="AA4" s="57" t="s">
        <v>12</v>
      </c>
      <c r="AB4" s="57" t="s">
        <v>37</v>
      </c>
      <c r="AC4" s="57" t="s">
        <v>38</v>
      </c>
      <c r="AD4" s="57" t="s">
        <v>60</v>
      </c>
      <c r="AE4" s="57" t="s">
        <v>42</v>
      </c>
      <c r="AF4" s="57" t="s">
        <v>44</v>
      </c>
      <c r="AG4" s="57" t="s">
        <v>5</v>
      </c>
      <c r="AH4" s="57" t="s">
        <v>29</v>
      </c>
      <c r="AI4" s="57" t="s">
        <v>30</v>
      </c>
      <c r="AJ4" s="57" t="s">
        <v>31</v>
      </c>
      <c r="AK4" s="57" t="s">
        <v>13</v>
      </c>
      <c r="AL4" s="57" t="s">
        <v>54</v>
      </c>
      <c r="AM4" s="57"/>
      <c r="AN4" s="57" t="s">
        <v>14</v>
      </c>
      <c r="AO4" s="57"/>
      <c r="AP4" s="57" t="s">
        <v>39</v>
      </c>
    </row>
    <row r="5" spans="1:42" ht="26.25" customHeight="1" x14ac:dyDescent="0.25">
      <c r="A5" s="60"/>
      <c r="B5" s="58"/>
      <c r="C5" s="58"/>
      <c r="D5" s="58"/>
      <c r="E5" s="61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2" ht="19.5" customHeight="1" x14ac:dyDescent="0.25">
      <c r="A6" s="9" t="s">
        <v>51</v>
      </c>
      <c r="B6" s="3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9"/>
      <c r="AN6" s="38"/>
      <c r="AO6" s="38"/>
      <c r="AP6" s="39"/>
    </row>
    <row r="7" spans="1:42" ht="13.8" x14ac:dyDescent="0.25">
      <c r="A7" s="45" t="s">
        <v>40</v>
      </c>
      <c r="B7" s="51" t="s">
        <v>61</v>
      </c>
      <c r="C7" s="42">
        <v>10</v>
      </c>
      <c r="D7" s="42">
        <v>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4"/>
      <c r="AH7" s="42"/>
      <c r="AI7" s="42">
        <v>30</v>
      </c>
      <c r="AJ7" s="42"/>
      <c r="AK7" s="43"/>
      <c r="AL7" s="43"/>
      <c r="AM7" s="44"/>
      <c r="AN7" s="42"/>
      <c r="AO7" s="42"/>
      <c r="AP7" s="44"/>
    </row>
    <row r="8" spans="1:42" ht="13.8" x14ac:dyDescent="0.25">
      <c r="A8" s="40" t="s">
        <v>58</v>
      </c>
      <c r="B8" s="41">
        <v>150</v>
      </c>
      <c r="C8" s="42"/>
      <c r="D8" s="42">
        <v>1.5</v>
      </c>
      <c r="E8" s="42">
        <v>12.6</v>
      </c>
      <c r="F8" s="42"/>
      <c r="G8" s="42"/>
      <c r="H8" s="42"/>
      <c r="I8" s="42"/>
      <c r="J8" s="42"/>
      <c r="K8" s="42"/>
      <c r="L8" s="42"/>
      <c r="M8" s="42"/>
      <c r="N8" s="42"/>
      <c r="O8" s="43"/>
      <c r="P8" s="42">
        <v>1.2</v>
      </c>
      <c r="Q8" s="42"/>
      <c r="R8" s="42"/>
      <c r="S8" s="42"/>
      <c r="T8" s="42">
        <v>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3"/>
      <c r="AM8" s="43"/>
      <c r="AN8" s="44"/>
      <c r="AO8" s="42"/>
      <c r="AP8" s="42"/>
    </row>
    <row r="9" spans="1:42" ht="15.75" customHeight="1" x14ac:dyDescent="0.25">
      <c r="A9" s="49" t="s">
        <v>8</v>
      </c>
      <c r="B9" s="50" t="s">
        <v>49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6">
        <v>10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7">
        <v>0.3</v>
      </c>
      <c r="AL9" s="47"/>
      <c r="AM9" s="48"/>
      <c r="AN9" s="46"/>
      <c r="AO9" s="46"/>
      <c r="AP9" s="44"/>
    </row>
    <row r="10" spans="1:42" ht="15.75" customHeight="1" x14ac:dyDescent="0.25">
      <c r="A10" s="45" t="s">
        <v>72</v>
      </c>
      <c r="B10" s="41">
        <v>100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>
        <v>100</v>
      </c>
      <c r="AG10" s="42"/>
      <c r="AH10" s="42"/>
      <c r="AI10" s="42"/>
      <c r="AJ10" s="42"/>
      <c r="AK10" s="42"/>
      <c r="AL10" s="43"/>
      <c r="AM10" s="43"/>
      <c r="AN10" s="44"/>
      <c r="AO10" s="42"/>
      <c r="AP10" s="42"/>
    </row>
    <row r="11" spans="1:42" ht="16.5" customHeight="1" x14ac:dyDescent="0.25">
      <c r="A11" s="18"/>
      <c r="B11" s="1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6"/>
      <c r="AL11" s="16"/>
      <c r="AM11" s="17"/>
      <c r="AN11" s="14"/>
      <c r="AO11" s="14"/>
      <c r="AP11" s="17"/>
    </row>
    <row r="12" spans="1:42" ht="14.25" customHeight="1" x14ac:dyDescent="0.25">
      <c r="A12" s="20" t="s">
        <v>24</v>
      </c>
      <c r="B12" s="21"/>
      <c r="C12" s="22">
        <f>C7+C8+C9+C10+C11</f>
        <v>10</v>
      </c>
      <c r="D12" s="22">
        <f>D7+D8+D9+D10+D11</f>
        <v>6.5</v>
      </c>
      <c r="E12" s="22">
        <f>E7+E8+E9+E10+E11</f>
        <v>12.6</v>
      </c>
      <c r="F12" s="22">
        <f>F7+F8+F9+F10+F11</f>
        <v>0</v>
      </c>
      <c r="G12" s="22">
        <f>G7+G8+G9+G10+G11</f>
        <v>0</v>
      </c>
      <c r="H12" s="22">
        <f>I7+I8+I9+I10+I11</f>
        <v>0</v>
      </c>
      <c r="I12" s="22">
        <f t="shared" ref="I12:W12" si="0">I7+I8+I9+I10+I11</f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3">
        <f t="shared" si="0"/>
        <v>0</v>
      </c>
      <c r="P12" s="22">
        <f t="shared" si="0"/>
        <v>11.2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22">
        <f t="shared" si="0"/>
        <v>9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>X7+X8+X9+X10</f>
        <v>0</v>
      </c>
      <c r="Y12" s="22">
        <f t="shared" ref="Y12:AM12" si="1">Y7+Y8+Y9+Y10+Y11</f>
        <v>0</v>
      </c>
      <c r="Z12" s="22">
        <f t="shared" si="1"/>
        <v>0</v>
      </c>
      <c r="AA12" s="22">
        <f t="shared" si="1"/>
        <v>0</v>
      </c>
      <c r="AB12" s="22">
        <f t="shared" si="1"/>
        <v>0</v>
      </c>
      <c r="AC12" s="22">
        <f t="shared" si="1"/>
        <v>0</v>
      </c>
      <c r="AD12" s="22">
        <f t="shared" si="1"/>
        <v>0</v>
      </c>
      <c r="AE12" s="22">
        <f t="shared" si="1"/>
        <v>0</v>
      </c>
      <c r="AF12" s="22">
        <f t="shared" si="1"/>
        <v>100</v>
      </c>
      <c r="AG12" s="22">
        <f t="shared" si="1"/>
        <v>0</v>
      </c>
      <c r="AH12" s="22">
        <f t="shared" si="1"/>
        <v>0</v>
      </c>
      <c r="AI12" s="22">
        <f t="shared" si="1"/>
        <v>30</v>
      </c>
      <c r="AJ12" s="22">
        <f t="shared" si="1"/>
        <v>0</v>
      </c>
      <c r="AK12" s="23">
        <f t="shared" si="1"/>
        <v>0.3</v>
      </c>
      <c r="AL12" s="23">
        <f t="shared" si="1"/>
        <v>0</v>
      </c>
      <c r="AM12" s="24">
        <f t="shared" si="1"/>
        <v>0</v>
      </c>
      <c r="AN12" s="22"/>
      <c r="AO12" s="22"/>
      <c r="AP12" s="24"/>
    </row>
    <row r="13" spans="1:42" ht="16.5" customHeight="1" x14ac:dyDescent="0.25">
      <c r="A13" s="13" t="s">
        <v>21</v>
      </c>
      <c r="B13" s="1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6"/>
      <c r="AL13" s="16"/>
      <c r="AM13" s="17"/>
      <c r="AN13" s="14"/>
      <c r="AO13" s="14"/>
      <c r="AP13" s="17"/>
    </row>
    <row r="14" spans="1:42" ht="12.75" customHeight="1" x14ac:dyDescent="0.25">
      <c r="A14" s="45" t="s">
        <v>73</v>
      </c>
      <c r="B14" s="41">
        <v>60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>
        <v>3</v>
      </c>
      <c r="N14" s="42"/>
      <c r="O14" s="43"/>
      <c r="P14" s="42">
        <v>0.8</v>
      </c>
      <c r="Q14" s="42"/>
      <c r="R14" s="42"/>
      <c r="S14" s="42"/>
      <c r="T14" s="42"/>
      <c r="U14" s="42"/>
      <c r="V14" s="42"/>
      <c r="W14" s="42"/>
      <c r="X14" s="42"/>
      <c r="Y14" s="42"/>
      <c r="Z14" s="42">
        <v>60.4</v>
      </c>
      <c r="AA14" s="42"/>
      <c r="AB14" s="42">
        <v>21.4</v>
      </c>
      <c r="AC14" s="42"/>
      <c r="AD14" s="42"/>
      <c r="AE14" s="42">
        <v>0.4</v>
      </c>
      <c r="AF14" s="42"/>
      <c r="AG14" s="42"/>
      <c r="AH14" s="42"/>
      <c r="AI14" s="42"/>
      <c r="AJ14" s="42"/>
      <c r="AK14" s="43"/>
      <c r="AL14" s="43"/>
      <c r="AM14" s="44"/>
      <c r="AN14" s="42"/>
      <c r="AO14" s="42"/>
      <c r="AP14" s="44"/>
    </row>
    <row r="15" spans="1:42" ht="13.5" customHeight="1" x14ac:dyDescent="0.25">
      <c r="A15" s="18" t="s">
        <v>66</v>
      </c>
      <c r="B15" s="19" t="s">
        <v>50</v>
      </c>
      <c r="C15" s="28"/>
      <c r="D15" s="28"/>
      <c r="E15" s="28"/>
      <c r="F15" s="28"/>
      <c r="G15" s="28">
        <v>7</v>
      </c>
      <c r="H15" s="28"/>
      <c r="I15" s="28"/>
      <c r="J15" s="28"/>
      <c r="K15" s="28"/>
      <c r="L15" s="28"/>
      <c r="M15" s="28">
        <v>4</v>
      </c>
      <c r="N15" s="28"/>
      <c r="O15" s="29"/>
      <c r="P15" s="28"/>
      <c r="Q15" s="28"/>
      <c r="R15" s="28">
        <v>4</v>
      </c>
      <c r="S15" s="28"/>
      <c r="T15" s="28"/>
      <c r="U15" s="28"/>
      <c r="V15" s="28"/>
      <c r="W15" s="28"/>
      <c r="X15" s="28"/>
      <c r="Y15" s="28">
        <v>80</v>
      </c>
      <c r="Z15" s="28">
        <v>10</v>
      </c>
      <c r="AA15" s="28"/>
      <c r="AB15" s="28">
        <v>4.8</v>
      </c>
      <c r="AC15" s="28"/>
      <c r="AD15" s="28">
        <v>22</v>
      </c>
      <c r="AE15" s="28" t="s">
        <v>65</v>
      </c>
      <c r="AF15" s="28"/>
      <c r="AG15" s="28"/>
      <c r="AH15" s="28"/>
      <c r="AI15" s="28"/>
      <c r="AJ15" s="28"/>
      <c r="AK15" s="29"/>
      <c r="AL15" s="29"/>
      <c r="AM15" s="30"/>
      <c r="AN15" s="28"/>
      <c r="AO15" s="28"/>
      <c r="AP15" s="30"/>
    </row>
    <row r="16" spans="1:42" ht="14.25" customHeight="1" x14ac:dyDescent="0.25">
      <c r="A16" s="18" t="s">
        <v>69</v>
      </c>
      <c r="B16" s="19">
        <v>180</v>
      </c>
      <c r="C16" s="14"/>
      <c r="D16" s="14"/>
      <c r="E16" s="14"/>
      <c r="F16" s="14"/>
      <c r="G16" s="14"/>
      <c r="H16" s="14"/>
      <c r="I16" s="14">
        <v>127.2</v>
      </c>
      <c r="J16" s="14"/>
      <c r="K16" s="14" t="s">
        <v>65</v>
      </c>
      <c r="L16" s="14"/>
      <c r="M16" s="14">
        <v>8.4</v>
      </c>
      <c r="N16" s="14"/>
      <c r="O16" s="16" t="s">
        <v>65</v>
      </c>
      <c r="P16" s="14" t="s">
        <v>65</v>
      </c>
      <c r="Q16" s="14"/>
      <c r="R16" s="14"/>
      <c r="S16" s="14">
        <v>42</v>
      </c>
      <c r="T16" s="14"/>
      <c r="U16" s="14"/>
      <c r="V16" s="14"/>
      <c r="W16" s="14"/>
      <c r="X16" s="14"/>
      <c r="Y16" s="14"/>
      <c r="Z16" s="14">
        <v>12</v>
      </c>
      <c r="AA16" s="14"/>
      <c r="AB16" s="14">
        <v>9.6</v>
      </c>
      <c r="AC16" s="14"/>
      <c r="AD16" s="14"/>
      <c r="AE16" s="14"/>
      <c r="AF16" s="14"/>
      <c r="AG16" s="14"/>
      <c r="AH16" s="14"/>
      <c r="AI16" s="14"/>
      <c r="AJ16" s="14"/>
      <c r="AK16" s="16"/>
      <c r="AL16" s="16"/>
      <c r="AM16" s="17"/>
      <c r="AN16" s="14"/>
      <c r="AO16" s="14"/>
      <c r="AP16" s="17"/>
    </row>
    <row r="17" spans="1:42" ht="14.25" hidden="1" customHeight="1" x14ac:dyDescent="0.25">
      <c r="A17" s="40"/>
      <c r="B17" s="5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43"/>
      <c r="AM17" s="44"/>
      <c r="AN17" s="42"/>
      <c r="AO17" s="42"/>
      <c r="AP17" s="44"/>
    </row>
    <row r="18" spans="1:42" ht="14.25" customHeight="1" x14ac:dyDescent="0.25">
      <c r="A18" s="40" t="s">
        <v>47</v>
      </c>
      <c r="B18" s="41">
        <v>180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2">
        <v>12</v>
      </c>
      <c r="Q18" s="42"/>
      <c r="R18" s="42"/>
      <c r="S18" s="42"/>
      <c r="T18" s="42"/>
      <c r="U18" s="42"/>
      <c r="V18" s="42">
        <v>18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>
        <v>8</v>
      </c>
      <c r="AH18" s="42"/>
      <c r="AI18" s="42"/>
      <c r="AJ18" s="42"/>
      <c r="AK18" s="43"/>
      <c r="AL18" s="43"/>
      <c r="AM18" s="44"/>
      <c r="AN18" s="42"/>
      <c r="AO18" s="42"/>
      <c r="AP18" s="44"/>
    </row>
    <row r="19" spans="1:42" ht="14.25" customHeight="1" x14ac:dyDescent="0.25">
      <c r="A19" s="52" t="s">
        <v>16</v>
      </c>
      <c r="B19" s="56">
        <v>35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>
        <v>35</v>
      </c>
      <c r="AK19" s="54"/>
      <c r="AL19" s="54"/>
      <c r="AM19" s="55"/>
      <c r="AN19" s="53"/>
      <c r="AO19" s="53"/>
      <c r="AP19" s="55"/>
    </row>
    <row r="20" spans="1:42" ht="15" customHeight="1" x14ac:dyDescent="0.25">
      <c r="A20" s="20" t="s">
        <v>24</v>
      </c>
      <c r="B20" s="21"/>
      <c r="C20" s="22">
        <f t="shared" ref="C20:AM20" si="2">C14+C15+C16+C17+C18+C19</f>
        <v>0</v>
      </c>
      <c r="D20" s="22">
        <v>0</v>
      </c>
      <c r="E20" s="22">
        <f>E14+E15+E16+E17+E18+E19</f>
        <v>0</v>
      </c>
      <c r="F20" s="22">
        <f t="shared" si="2"/>
        <v>0</v>
      </c>
      <c r="G20" s="22">
        <f t="shared" si="2"/>
        <v>7</v>
      </c>
      <c r="H20" s="22">
        <f t="shared" si="2"/>
        <v>0</v>
      </c>
      <c r="I20" s="22">
        <f t="shared" si="2"/>
        <v>127.2</v>
      </c>
      <c r="J20" s="22">
        <f t="shared" si="2"/>
        <v>0</v>
      </c>
      <c r="K20" s="22">
        <v>0</v>
      </c>
      <c r="L20" s="22">
        <f t="shared" si="2"/>
        <v>0</v>
      </c>
      <c r="M20" s="22">
        <f t="shared" si="2"/>
        <v>15.4</v>
      </c>
      <c r="N20" s="22">
        <f t="shared" si="2"/>
        <v>0</v>
      </c>
      <c r="O20" s="23">
        <v>0</v>
      </c>
      <c r="P20" s="22">
        <v>12.8</v>
      </c>
      <c r="Q20" s="22">
        <f t="shared" si="2"/>
        <v>0</v>
      </c>
      <c r="R20" s="22">
        <f t="shared" si="2"/>
        <v>4</v>
      </c>
      <c r="S20" s="22">
        <v>42</v>
      </c>
      <c r="T20" s="22">
        <f t="shared" si="2"/>
        <v>0</v>
      </c>
      <c r="U20" s="22">
        <f t="shared" si="2"/>
        <v>0</v>
      </c>
      <c r="V20" s="22">
        <f t="shared" si="2"/>
        <v>18</v>
      </c>
      <c r="W20" s="22">
        <f t="shared" si="2"/>
        <v>0</v>
      </c>
      <c r="X20" s="22">
        <f t="shared" si="2"/>
        <v>0</v>
      </c>
      <c r="Y20" s="22">
        <f t="shared" si="2"/>
        <v>80</v>
      </c>
      <c r="Z20" s="22">
        <f t="shared" si="2"/>
        <v>82.4</v>
      </c>
      <c r="AA20" s="22">
        <f t="shared" si="2"/>
        <v>0</v>
      </c>
      <c r="AB20" s="22">
        <f t="shared" si="2"/>
        <v>35.799999999999997</v>
      </c>
      <c r="AC20" s="22">
        <f t="shared" si="2"/>
        <v>0</v>
      </c>
      <c r="AD20" s="22">
        <f t="shared" si="2"/>
        <v>22</v>
      </c>
      <c r="AE20" s="22">
        <v>0.4</v>
      </c>
      <c r="AF20" s="22">
        <f t="shared" si="2"/>
        <v>0</v>
      </c>
      <c r="AG20" s="22">
        <f t="shared" si="2"/>
        <v>8</v>
      </c>
      <c r="AH20" s="22">
        <f t="shared" si="2"/>
        <v>0</v>
      </c>
      <c r="AI20" s="22">
        <f t="shared" si="2"/>
        <v>0</v>
      </c>
      <c r="AJ20" s="22">
        <f t="shared" si="2"/>
        <v>35</v>
      </c>
      <c r="AK20" s="23">
        <f t="shared" si="2"/>
        <v>0</v>
      </c>
      <c r="AL20" s="23">
        <f t="shared" si="2"/>
        <v>0</v>
      </c>
      <c r="AM20" s="24">
        <f t="shared" si="2"/>
        <v>0</v>
      </c>
      <c r="AN20" s="22"/>
      <c r="AO20" s="22"/>
      <c r="AP20" s="24"/>
    </row>
    <row r="21" spans="1:42" ht="14.25" customHeight="1" x14ac:dyDescent="0.25">
      <c r="A21" s="13" t="s">
        <v>21</v>
      </c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6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6"/>
      <c r="AL21" s="16"/>
      <c r="AM21" s="17"/>
      <c r="AN21" s="14"/>
      <c r="AO21" s="14"/>
      <c r="AP21" s="17"/>
    </row>
    <row r="22" spans="1:42" ht="13.8" x14ac:dyDescent="0.25">
      <c r="A22" s="40" t="s">
        <v>64</v>
      </c>
      <c r="B22" s="50" t="s">
        <v>56</v>
      </c>
      <c r="C22" s="42"/>
      <c r="D22" s="42">
        <v>0.9</v>
      </c>
      <c r="E22" s="42">
        <v>6</v>
      </c>
      <c r="F22" s="42"/>
      <c r="G22" s="42"/>
      <c r="H22" s="42"/>
      <c r="I22" s="42"/>
      <c r="J22" s="42">
        <v>71</v>
      </c>
      <c r="K22" s="42"/>
      <c r="L22" s="42"/>
      <c r="M22" s="42">
        <v>3</v>
      </c>
      <c r="N22" s="42">
        <v>3</v>
      </c>
      <c r="O22" s="43">
        <v>0.9</v>
      </c>
      <c r="P22" s="42">
        <v>0.2</v>
      </c>
      <c r="Q22" s="42"/>
      <c r="R22" s="42"/>
      <c r="S22" s="42"/>
      <c r="T22" s="42"/>
      <c r="U22" s="42"/>
      <c r="V22" s="42"/>
      <c r="W22" s="42"/>
      <c r="X22" s="42"/>
      <c r="Y22" s="42"/>
      <c r="Z22" s="42">
        <v>1.5</v>
      </c>
      <c r="AA22" s="42"/>
      <c r="AB22" s="42">
        <v>19.5</v>
      </c>
      <c r="AC22" s="42"/>
      <c r="AD22" s="42"/>
      <c r="AE22" s="42">
        <v>0.8</v>
      </c>
      <c r="AF22" s="42"/>
      <c r="AG22" s="42"/>
      <c r="AH22" s="42">
        <v>10.9</v>
      </c>
      <c r="AI22" s="42"/>
      <c r="AJ22" s="42"/>
      <c r="AK22" s="43"/>
      <c r="AL22" s="43"/>
      <c r="AM22" s="44"/>
      <c r="AN22" s="42"/>
      <c r="AO22" s="42"/>
      <c r="AP22" s="44"/>
    </row>
    <row r="23" spans="1:42" ht="13.8" x14ac:dyDescent="0.25">
      <c r="A23" s="49" t="s">
        <v>48</v>
      </c>
      <c r="B23" s="50">
        <v>130</v>
      </c>
      <c r="C23" s="46"/>
      <c r="D23" s="46">
        <v>4.5</v>
      </c>
      <c r="E23" s="46">
        <v>2</v>
      </c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6"/>
      <c r="Q23" s="46"/>
      <c r="R23" s="46"/>
      <c r="S23" s="46"/>
      <c r="T23" s="46"/>
      <c r="U23" s="46"/>
      <c r="V23" s="46"/>
      <c r="W23" s="46"/>
      <c r="X23" s="46"/>
      <c r="Y23" s="46">
        <v>148</v>
      </c>
      <c r="Z23" s="46"/>
      <c r="AA23" s="46"/>
      <c r="AB23" s="46"/>
      <c r="AC23" s="46"/>
      <c r="AD23" s="46"/>
      <c r="AE23" s="46"/>
      <c r="AF23" s="46"/>
      <c r="AG23" s="48"/>
      <c r="AH23" s="46"/>
      <c r="AI23" s="46"/>
      <c r="AJ23" s="46"/>
      <c r="AK23" s="47"/>
      <c r="AL23" s="47"/>
      <c r="AM23" s="48"/>
      <c r="AN23" s="46"/>
      <c r="AO23" s="46"/>
      <c r="AP23" s="48"/>
    </row>
    <row r="24" spans="1:42" ht="15" customHeight="1" x14ac:dyDescent="0.25">
      <c r="A24" s="40" t="s">
        <v>36</v>
      </c>
      <c r="B24" s="41" t="s">
        <v>49</v>
      </c>
      <c r="C24" s="42"/>
      <c r="D24" s="42"/>
      <c r="E24" s="42">
        <v>11</v>
      </c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2">
        <v>10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4"/>
      <c r="AH24" s="42"/>
      <c r="AI24" s="42"/>
      <c r="AJ24" s="42"/>
      <c r="AK24" s="43"/>
      <c r="AL24" s="43">
        <v>2</v>
      </c>
      <c r="AM24" s="44"/>
      <c r="AN24" s="42"/>
      <c r="AO24" s="42"/>
      <c r="AP24" s="44"/>
    </row>
    <row r="25" spans="1:42" ht="14.4" customHeight="1" x14ac:dyDescent="0.25">
      <c r="A25" s="49" t="s">
        <v>18</v>
      </c>
      <c r="B25" s="50">
        <v>20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>
        <v>20</v>
      </c>
      <c r="AI25" s="46"/>
      <c r="AJ25" s="46"/>
      <c r="AK25" s="47"/>
      <c r="AL25" s="47"/>
      <c r="AM25" s="48"/>
      <c r="AN25" s="46"/>
      <c r="AO25" s="46"/>
      <c r="AP25" s="48"/>
    </row>
    <row r="26" spans="1:42" ht="15.6" hidden="1" customHeight="1" x14ac:dyDescent="0.25">
      <c r="A26" s="40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  <c r="AL26" s="43"/>
      <c r="AM26" s="44"/>
      <c r="AN26" s="42"/>
      <c r="AO26" s="42"/>
      <c r="AP26" s="44"/>
    </row>
    <row r="27" spans="1:42" ht="13.2" hidden="1" customHeight="1" x14ac:dyDescent="0.25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4"/>
      <c r="AH27" s="42"/>
      <c r="AI27" s="42"/>
      <c r="AJ27" s="42"/>
      <c r="AK27" s="43"/>
      <c r="AL27" s="43"/>
      <c r="AM27" s="44"/>
      <c r="AN27" s="42"/>
      <c r="AO27" s="42"/>
      <c r="AP27" s="44"/>
    </row>
    <row r="28" spans="1:42" ht="13.5" customHeight="1" x14ac:dyDescent="0.25">
      <c r="A28" s="18"/>
      <c r="B28" s="3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6"/>
      <c r="AL28" s="16"/>
      <c r="AM28" s="17"/>
      <c r="AN28" s="14"/>
      <c r="AO28" s="14"/>
      <c r="AP28" s="17"/>
    </row>
    <row r="29" spans="1:42" ht="16.5" customHeight="1" x14ac:dyDescent="0.25">
      <c r="A29" s="21" t="s">
        <v>20</v>
      </c>
      <c r="B29" s="32"/>
      <c r="C29" s="22">
        <f>C22+C23+C24+C25+C26+C27+C28</f>
        <v>0</v>
      </c>
      <c r="D29" s="22">
        <f t="shared" ref="D29:AP29" si="3">D22+D23+D24+D25+D26+D27+D28</f>
        <v>5.4</v>
      </c>
      <c r="E29" s="22">
        <f t="shared" si="3"/>
        <v>19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71</v>
      </c>
      <c r="K29" s="22">
        <f t="shared" si="3"/>
        <v>0</v>
      </c>
      <c r="L29" s="22">
        <f t="shared" si="3"/>
        <v>0</v>
      </c>
      <c r="M29" s="22">
        <f t="shared" si="3"/>
        <v>3</v>
      </c>
      <c r="N29" s="22">
        <f t="shared" si="3"/>
        <v>3</v>
      </c>
      <c r="O29" s="22">
        <f t="shared" si="3"/>
        <v>0.9</v>
      </c>
      <c r="P29" s="22">
        <f t="shared" si="3"/>
        <v>10.199999999999999</v>
      </c>
      <c r="Q29" s="22">
        <f t="shared" si="3"/>
        <v>0</v>
      </c>
      <c r="R29" s="22">
        <f t="shared" si="3"/>
        <v>0</v>
      </c>
      <c r="S29" s="22">
        <f t="shared" si="3"/>
        <v>0</v>
      </c>
      <c r="T29" s="22">
        <f t="shared" si="3"/>
        <v>0</v>
      </c>
      <c r="U29" s="22">
        <f t="shared" si="3"/>
        <v>0</v>
      </c>
      <c r="V29" s="22">
        <f t="shared" si="3"/>
        <v>0</v>
      </c>
      <c r="W29" s="22">
        <f t="shared" si="3"/>
        <v>0</v>
      </c>
      <c r="X29" s="22">
        <f t="shared" si="3"/>
        <v>0</v>
      </c>
      <c r="Y29" s="22">
        <f t="shared" si="3"/>
        <v>148</v>
      </c>
      <c r="Z29" s="22">
        <f t="shared" si="3"/>
        <v>1.5</v>
      </c>
      <c r="AA29" s="22">
        <f t="shared" si="3"/>
        <v>0</v>
      </c>
      <c r="AB29" s="22">
        <f t="shared" si="3"/>
        <v>19.5</v>
      </c>
      <c r="AC29" s="22">
        <f t="shared" si="3"/>
        <v>0</v>
      </c>
      <c r="AD29" s="22">
        <f t="shared" si="3"/>
        <v>0</v>
      </c>
      <c r="AE29" s="22">
        <f t="shared" si="3"/>
        <v>0.8</v>
      </c>
      <c r="AF29" s="22">
        <f t="shared" si="3"/>
        <v>0</v>
      </c>
      <c r="AG29" s="22">
        <f t="shared" si="3"/>
        <v>0</v>
      </c>
      <c r="AH29" s="22">
        <f t="shared" si="3"/>
        <v>30.9</v>
      </c>
      <c r="AI29" s="22">
        <f t="shared" si="3"/>
        <v>0</v>
      </c>
      <c r="AJ29" s="22">
        <f t="shared" si="3"/>
        <v>0</v>
      </c>
      <c r="AK29" s="22">
        <f t="shared" si="3"/>
        <v>0</v>
      </c>
      <c r="AL29" s="22">
        <f t="shared" si="3"/>
        <v>2</v>
      </c>
      <c r="AM29" s="24">
        <v>0</v>
      </c>
      <c r="AN29" s="22">
        <f t="shared" si="3"/>
        <v>0</v>
      </c>
      <c r="AO29" s="22">
        <f t="shared" si="3"/>
        <v>0</v>
      </c>
      <c r="AP29" s="22">
        <f t="shared" si="3"/>
        <v>0</v>
      </c>
    </row>
    <row r="30" spans="1:42" ht="16.5" customHeight="1" x14ac:dyDescent="0.25">
      <c r="A30" s="25" t="s">
        <v>21</v>
      </c>
      <c r="B30" s="1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6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6"/>
      <c r="AL30" s="26"/>
      <c r="AM30" s="27"/>
      <c r="AN30" s="15"/>
      <c r="AO30" s="15"/>
      <c r="AP30" s="27"/>
    </row>
    <row r="31" spans="1:42" ht="16.5" customHeight="1" x14ac:dyDescent="0.25">
      <c r="A31" s="21" t="s">
        <v>35</v>
      </c>
      <c r="B31" s="32"/>
      <c r="C31" s="22">
        <f t="shared" ref="C31:AL31" si="4">C12+C20+C29</f>
        <v>10</v>
      </c>
      <c r="D31" s="22">
        <f t="shared" si="4"/>
        <v>11.9</v>
      </c>
      <c r="E31" s="22">
        <f>E12+E20+E29</f>
        <v>31.6</v>
      </c>
      <c r="F31" s="22">
        <f t="shared" si="4"/>
        <v>0</v>
      </c>
      <c r="G31" s="22">
        <f t="shared" si="4"/>
        <v>7</v>
      </c>
      <c r="H31" s="22">
        <f t="shared" si="4"/>
        <v>0</v>
      </c>
      <c r="I31" s="22">
        <f t="shared" si="4"/>
        <v>127.2</v>
      </c>
      <c r="J31" s="22">
        <f t="shared" si="4"/>
        <v>71</v>
      </c>
      <c r="K31" s="22">
        <f t="shared" si="4"/>
        <v>0</v>
      </c>
      <c r="L31" s="22">
        <f t="shared" si="4"/>
        <v>0</v>
      </c>
      <c r="M31" s="22">
        <f t="shared" si="4"/>
        <v>18.399999999999999</v>
      </c>
      <c r="N31" s="22">
        <f t="shared" si="4"/>
        <v>3</v>
      </c>
      <c r="O31" s="23">
        <f t="shared" si="4"/>
        <v>0.9</v>
      </c>
      <c r="P31" s="22">
        <f t="shared" si="4"/>
        <v>34.200000000000003</v>
      </c>
      <c r="Q31" s="22">
        <f t="shared" si="4"/>
        <v>0</v>
      </c>
      <c r="R31" s="22">
        <f t="shared" si="4"/>
        <v>4</v>
      </c>
      <c r="S31" s="22">
        <f t="shared" si="4"/>
        <v>42</v>
      </c>
      <c r="T31" s="22">
        <f t="shared" si="4"/>
        <v>9</v>
      </c>
      <c r="U31" s="22">
        <f t="shared" si="4"/>
        <v>0</v>
      </c>
      <c r="V31" s="22">
        <f t="shared" si="4"/>
        <v>18</v>
      </c>
      <c r="W31" s="22">
        <f t="shared" si="4"/>
        <v>0</v>
      </c>
      <c r="X31" s="22">
        <f t="shared" si="4"/>
        <v>0</v>
      </c>
      <c r="Y31" s="22">
        <f t="shared" si="4"/>
        <v>228</v>
      </c>
      <c r="Z31" s="22">
        <f t="shared" si="4"/>
        <v>83.9</v>
      </c>
      <c r="AA31" s="22">
        <f t="shared" si="4"/>
        <v>0</v>
      </c>
      <c r="AB31" s="22">
        <f t="shared" si="4"/>
        <v>55.3</v>
      </c>
      <c r="AC31" s="22">
        <f t="shared" si="4"/>
        <v>0</v>
      </c>
      <c r="AD31" s="22">
        <f t="shared" si="4"/>
        <v>22</v>
      </c>
      <c r="AE31" s="22">
        <f t="shared" si="4"/>
        <v>1.2000000000000002</v>
      </c>
      <c r="AF31" s="22">
        <f t="shared" si="4"/>
        <v>100</v>
      </c>
      <c r="AG31" s="22">
        <f t="shared" si="4"/>
        <v>8</v>
      </c>
      <c r="AH31" s="22">
        <f t="shared" si="4"/>
        <v>30.9</v>
      </c>
      <c r="AI31" s="22">
        <f t="shared" si="4"/>
        <v>30</v>
      </c>
      <c r="AJ31" s="22">
        <f t="shared" si="4"/>
        <v>35</v>
      </c>
      <c r="AK31" s="23">
        <f t="shared" si="4"/>
        <v>0.3</v>
      </c>
      <c r="AL31" s="23">
        <f t="shared" si="4"/>
        <v>2</v>
      </c>
      <c r="AM31" s="24">
        <f>AH40</f>
        <v>0</v>
      </c>
      <c r="AN31" s="22">
        <v>3.5</v>
      </c>
      <c r="AO31" s="22"/>
      <c r="AP31" s="24">
        <v>0.05</v>
      </c>
    </row>
    <row r="32" spans="1:42" ht="16.5" customHeight="1" x14ac:dyDescent="0.25">
      <c r="A32" s="21" t="s">
        <v>21</v>
      </c>
      <c r="B32" s="3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3"/>
      <c r="AG32" s="22"/>
      <c r="AH32" s="22"/>
      <c r="AI32" s="22"/>
      <c r="AJ32" s="22"/>
      <c r="AK32" s="23"/>
      <c r="AL32" s="23"/>
      <c r="AM32" s="24"/>
      <c r="AN32" s="22"/>
      <c r="AO32" s="22"/>
      <c r="AP32" s="24"/>
    </row>
    <row r="33" spans="1:42" ht="16.5" customHeight="1" x14ac:dyDescent="0.25">
      <c r="A33" s="25" t="s">
        <v>32</v>
      </c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34"/>
      <c r="AG33" s="15"/>
      <c r="AH33" s="15"/>
      <c r="AI33" s="15"/>
      <c r="AJ33" s="15"/>
      <c r="AK33" s="26"/>
      <c r="AL33" s="26"/>
      <c r="AM33" s="15"/>
      <c r="AN33" s="15"/>
      <c r="AO33" s="15"/>
      <c r="AP33" s="15"/>
    </row>
    <row r="34" spans="1:42" ht="18" customHeight="1" x14ac:dyDescent="0.25">
      <c r="A34" s="13" t="s">
        <v>33</v>
      </c>
      <c r="B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4"/>
      <c r="AG34" s="15"/>
      <c r="AH34" s="15"/>
      <c r="AI34" s="15"/>
      <c r="AJ34" s="15"/>
      <c r="AK34" s="26"/>
      <c r="AL34" s="26"/>
      <c r="AM34" s="15"/>
      <c r="AN34" s="15"/>
      <c r="AO34" s="15"/>
      <c r="AP34" s="15"/>
    </row>
    <row r="35" spans="1:42" ht="12.75" hidden="1" customHeight="1" x14ac:dyDescent="0.3">
      <c r="A35" s="10" t="s">
        <v>15</v>
      </c>
      <c r="B35" s="8"/>
      <c r="I35" s="1"/>
      <c r="J35" s="1"/>
    </row>
    <row r="36" spans="1:42" ht="15.6" x14ac:dyDescent="0.3">
      <c r="A36" s="12" t="s">
        <v>34</v>
      </c>
      <c r="B36" s="12"/>
      <c r="C36" s="12"/>
      <c r="D36" s="12"/>
      <c r="E36" s="12"/>
      <c r="F36" s="12" t="s">
        <v>45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 t="s">
        <v>41</v>
      </c>
      <c r="Z36" s="12"/>
      <c r="AA36" s="12"/>
      <c r="AB36" s="12"/>
      <c r="AC36" s="12"/>
      <c r="AD36" s="12"/>
      <c r="AE36" s="12" t="s">
        <v>71</v>
      </c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2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42" ht="17.39999999999999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42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42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42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42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42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42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42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42" ht="19.35000000000000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42" ht="22.8" x14ac:dyDescent="0.4">
      <c r="A47" s="6"/>
      <c r="B47" s="6"/>
      <c r="C47" s="6"/>
      <c r="D47" s="6"/>
      <c r="E47" s="6"/>
      <c r="F47" s="6"/>
      <c r="G47" s="6"/>
      <c r="H47" s="6"/>
      <c r="I47" s="6"/>
      <c r="J47" s="6"/>
    </row>
    <row r="55" spans="1:10" ht="17.399999999999999" x14ac:dyDescent="0.3"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8" spans="1:10" ht="21" x14ac:dyDescent="0.4">
      <c r="A58" s="2"/>
      <c r="B58" s="3"/>
      <c r="C58" s="3"/>
      <c r="D58" s="3"/>
      <c r="E58" s="3"/>
      <c r="F58" s="3"/>
      <c r="G58" s="3"/>
      <c r="H58" s="3"/>
    </row>
    <row r="59" spans="1:10" ht="21" x14ac:dyDescent="0.4">
      <c r="A59" s="2"/>
      <c r="B59" s="3"/>
      <c r="C59" s="3"/>
      <c r="D59" s="3"/>
      <c r="E59" s="3"/>
      <c r="F59" s="3"/>
      <c r="G59" s="3"/>
      <c r="H59" s="3"/>
    </row>
    <row r="60" spans="1:10" ht="21" x14ac:dyDescent="0.4">
      <c r="A60" s="2"/>
      <c r="B60" s="3"/>
      <c r="C60" s="3"/>
      <c r="D60" s="3"/>
      <c r="E60" s="3"/>
      <c r="F60" s="3"/>
      <c r="G60" s="3"/>
      <c r="H60" s="3"/>
    </row>
    <row r="61" spans="1:10" ht="16.8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22.8" x14ac:dyDescent="0.4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22.8" x14ac:dyDescent="0.4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</row>
  </sheetData>
  <mergeCells count="43"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AL4:AL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E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2023-10-04T20:05:33Z</dcterms:modified>
</cp:coreProperties>
</file>