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 firstSheet="1" activeTab="1"/>
  </bookViews>
  <sheets>
    <sheet name="3 день" sheetId="15" state="hidden" r:id="rId1"/>
    <sheet name="10 день" sheetId="22" r:id="rId2"/>
  </sheets>
  <calcPr calcId="162913"/>
</workbook>
</file>

<file path=xl/calcChain.xml><?xml version="1.0" encoding="utf-8"?>
<calcChain xmlns="http://schemas.openxmlformats.org/spreadsheetml/2006/main">
  <c r="E20" i="22" l="1"/>
  <c r="E31" i="22"/>
  <c r="E12" i="22"/>
  <c r="E20" i="15"/>
  <c r="E12" i="15"/>
  <c r="AM29" i="22"/>
  <c r="AL29" i="22"/>
  <c r="AK29" i="22"/>
  <c r="AJ29" i="22"/>
  <c r="AI29" i="22"/>
  <c r="AG29" i="22"/>
  <c r="AE29" i="22"/>
  <c r="AD29" i="22"/>
  <c r="AB29" i="22"/>
  <c r="AB31" i="22"/>
  <c r="AA29" i="22"/>
  <c r="W29" i="22"/>
  <c r="V29" i="22"/>
  <c r="U29" i="22"/>
  <c r="T29" i="22"/>
  <c r="S29" i="22"/>
  <c r="Q29" i="22"/>
  <c r="P29" i="22"/>
  <c r="L29" i="22"/>
  <c r="K29" i="22"/>
  <c r="J29" i="22"/>
  <c r="I29" i="22"/>
  <c r="H29" i="22"/>
  <c r="G29" i="22"/>
  <c r="G31" i="22"/>
  <c r="D29" i="22"/>
  <c r="C29" i="22"/>
  <c r="AM20" i="22"/>
  <c r="AL20" i="22"/>
  <c r="AK20" i="22"/>
  <c r="AJ20" i="22"/>
  <c r="AJ31" i="22"/>
  <c r="AI20" i="22"/>
  <c r="AH20" i="22"/>
  <c r="AG20" i="22"/>
  <c r="AF20" i="22"/>
  <c r="AE20" i="22"/>
  <c r="AE31" i="22"/>
  <c r="AD20" i="22"/>
  <c r="AA20" i="22"/>
  <c r="Y20" i="22"/>
  <c r="X20" i="22"/>
  <c r="W20" i="22"/>
  <c r="V20" i="22"/>
  <c r="U20" i="22"/>
  <c r="T20" i="22"/>
  <c r="T31" i="22"/>
  <c r="S20" i="22"/>
  <c r="R20" i="22"/>
  <c r="Q20" i="22"/>
  <c r="L20" i="22"/>
  <c r="K20" i="22"/>
  <c r="J20" i="22"/>
  <c r="I20" i="22"/>
  <c r="G20" i="22"/>
  <c r="F20" i="22"/>
  <c r="D20" i="22"/>
  <c r="D31" i="22"/>
  <c r="C20" i="22"/>
  <c r="AM12" i="22"/>
  <c r="AL12" i="22"/>
  <c r="AL31" i="22"/>
  <c r="AK12" i="22"/>
  <c r="AK31" i="22"/>
  <c r="AJ12" i="22"/>
  <c r="AI12" i="22"/>
  <c r="AI31" i="22"/>
  <c r="AH12" i="22"/>
  <c r="AH31" i="22"/>
  <c r="AG12" i="22"/>
  <c r="AG31" i="22"/>
  <c r="AF12" i="22"/>
  <c r="AF31" i="22"/>
  <c r="AE12" i="22"/>
  <c r="AD12" i="22"/>
  <c r="AD31" i="22"/>
  <c r="AC12" i="22"/>
  <c r="AB12" i="22"/>
  <c r="AA12" i="22"/>
  <c r="Z12" i="22"/>
  <c r="Z31" i="22"/>
  <c r="Y12" i="22"/>
  <c r="X12" i="22"/>
  <c r="X31" i="22"/>
  <c r="W12" i="22"/>
  <c r="W31" i="22"/>
  <c r="V12" i="22"/>
  <c r="V31" i="22"/>
  <c r="U12" i="22"/>
  <c r="U31" i="22"/>
  <c r="T12" i="22"/>
  <c r="S12" i="22"/>
  <c r="S31" i="22"/>
  <c r="R12" i="22"/>
  <c r="R31" i="22"/>
  <c r="Q12" i="22"/>
  <c r="Q31" i="22"/>
  <c r="P12" i="22"/>
  <c r="O12" i="22"/>
  <c r="O31" i="22"/>
  <c r="N12" i="22"/>
  <c r="N31" i="22"/>
  <c r="M12" i="22"/>
  <c r="L12" i="22"/>
  <c r="K12" i="22"/>
  <c r="K31" i="22"/>
  <c r="J12" i="22"/>
  <c r="J31" i="22"/>
  <c r="I12" i="22"/>
  <c r="I31" i="22"/>
  <c r="H12" i="22"/>
  <c r="H31" i="22"/>
  <c r="G12" i="22"/>
  <c r="F12" i="22"/>
  <c r="F31" i="22"/>
  <c r="C12" i="22"/>
  <c r="C31" i="22"/>
  <c r="AO29" i="15"/>
  <c r="AN29" i="15"/>
  <c r="AM29" i="15"/>
  <c r="AL29" i="15"/>
  <c r="AK29" i="15"/>
  <c r="AK31" i="15"/>
  <c r="AJ29" i="15"/>
  <c r="AI29" i="15"/>
  <c r="AH29" i="15"/>
  <c r="AG29" i="15"/>
  <c r="AF29" i="15"/>
  <c r="AF31" i="15"/>
  <c r="AE29" i="15"/>
  <c r="AD29" i="15"/>
  <c r="AC29" i="15"/>
  <c r="AB29" i="15"/>
  <c r="AA29" i="15"/>
  <c r="Z29" i="15"/>
  <c r="Y29" i="15"/>
  <c r="X29" i="15"/>
  <c r="X31" i="15"/>
  <c r="W29" i="15"/>
  <c r="V29" i="15"/>
  <c r="U29" i="15"/>
  <c r="T29" i="15"/>
  <c r="S29" i="15"/>
  <c r="R29" i="15"/>
  <c r="M29" i="15"/>
  <c r="L29" i="15"/>
  <c r="K29" i="15"/>
  <c r="J29" i="15"/>
  <c r="H29" i="15"/>
  <c r="G29" i="15"/>
  <c r="G31" i="15"/>
  <c r="F29" i="15"/>
  <c r="D29" i="15"/>
  <c r="C29" i="15"/>
  <c r="AO20" i="15"/>
  <c r="AO31" i="15"/>
  <c r="AN20" i="15"/>
  <c r="AM20" i="15"/>
  <c r="AL20" i="15"/>
  <c r="AK20" i="15"/>
  <c r="AJ20" i="15"/>
  <c r="AJ31" i="15"/>
  <c r="AI20" i="15"/>
  <c r="AH20" i="15"/>
  <c r="AF20" i="15"/>
  <c r="AE20" i="15"/>
  <c r="AE31" i="15"/>
  <c r="AD20" i="15"/>
  <c r="AD31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P31" i="15"/>
  <c r="O20" i="15"/>
  <c r="M20" i="15"/>
  <c r="L20" i="15"/>
  <c r="L31" i="15"/>
  <c r="K20" i="15"/>
  <c r="J20" i="15"/>
  <c r="J31" i="15"/>
  <c r="I20" i="15"/>
  <c r="H20" i="15"/>
  <c r="G20" i="15"/>
  <c r="F20" i="15"/>
  <c r="D20" i="15"/>
  <c r="D31" i="15"/>
  <c r="C20" i="15"/>
  <c r="AO12" i="15"/>
  <c r="AN12" i="15"/>
  <c r="AN31" i="15"/>
  <c r="AM12" i="15"/>
  <c r="AL12" i="15"/>
  <c r="AL31" i="15"/>
  <c r="AK12" i="15"/>
  <c r="AJ12" i="15"/>
  <c r="AI12" i="15"/>
  <c r="AI31" i="15"/>
  <c r="AH12" i="15"/>
  <c r="AH31" i="15"/>
  <c r="AG12" i="15"/>
  <c r="AG31" i="15"/>
  <c r="AF12" i="15"/>
  <c r="AE12" i="15"/>
  <c r="AD12" i="15"/>
  <c r="AC12" i="15"/>
  <c r="AC31" i="15"/>
  <c r="AB12" i="15"/>
  <c r="AB31" i="15"/>
  <c r="AA12" i="15"/>
  <c r="Z12" i="15"/>
  <c r="Z31" i="15"/>
  <c r="Y12" i="15"/>
  <c r="Y31" i="15"/>
  <c r="X12" i="15"/>
  <c r="W12" i="15"/>
  <c r="W31" i="15"/>
  <c r="V12" i="15"/>
  <c r="V31" i="15"/>
  <c r="U12" i="15"/>
  <c r="U31" i="15"/>
  <c r="T12" i="15"/>
  <c r="T31" i="15"/>
  <c r="S12" i="15"/>
  <c r="S31" i="15"/>
  <c r="R12" i="15"/>
  <c r="R31" i="15"/>
  <c r="Q12" i="15"/>
  <c r="Q31" i="15"/>
  <c r="P12" i="15"/>
  <c r="O12" i="15"/>
  <c r="O31" i="15"/>
  <c r="N12" i="15"/>
  <c r="N31" i="15"/>
  <c r="M12" i="15"/>
  <c r="M31" i="15"/>
  <c r="L12" i="15"/>
  <c r="K12" i="15"/>
  <c r="K31" i="15"/>
  <c r="J12" i="15"/>
  <c r="I12" i="15"/>
  <c r="I31" i="15"/>
  <c r="H12" i="15"/>
  <c r="H31" i="15"/>
  <c r="G12" i="15"/>
  <c r="F12" i="15"/>
  <c r="F31" i="15"/>
  <c r="C12" i="15"/>
  <c r="AC31" i="22"/>
  <c r="Y31" i="22"/>
  <c r="M31" i="22"/>
  <c r="L31" i="22"/>
  <c r="AA31" i="22"/>
  <c r="P31" i="22"/>
  <c r="E31" i="15"/>
  <c r="C31" i="15"/>
  <c r="AA31" i="15"/>
  <c r="AM31" i="15"/>
  <c r="AM31" i="22"/>
</calcChain>
</file>

<file path=xl/sharedStrings.xml><?xml version="1.0" encoding="utf-8"?>
<sst xmlns="http://schemas.openxmlformats.org/spreadsheetml/2006/main" count="185" uniqueCount="106">
  <si>
    <t>сметана</t>
  </si>
  <si>
    <t>сыр</t>
  </si>
  <si>
    <t>яйца</t>
  </si>
  <si>
    <t>мука</t>
  </si>
  <si>
    <t>сахар</t>
  </si>
  <si>
    <t>крахмал</t>
  </si>
  <si>
    <t>рис</t>
  </si>
  <si>
    <t>пшено</t>
  </si>
  <si>
    <t>макаронные</t>
  </si>
  <si>
    <t>Чай с сахаром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</si>
  <si>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</si>
  <si>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</si>
  <si>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</si>
  <si>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</si>
  <si>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</si>
  <si>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</si>
  <si>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</si>
  <si>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</si>
  <si>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</si>
  <si>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 xml:space="preserve">Хлеб пшеничный </t>
  </si>
  <si>
    <t xml:space="preserve">говядина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</si>
  <si>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</si>
  <si>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</si>
  <si>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</si>
  <si>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</si>
  <si>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</si>
  <si>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</si>
  <si>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</si>
  <si>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</si>
  <si>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</si>
  <si>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</si>
  <si>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</si>
  <si>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</si>
  <si>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</si>
  <si>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</si>
  <si>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</si>
  <si>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</si>
  <si>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</si>
  <si>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Чай с молоком</t>
  </si>
  <si>
    <t>Какао с молоком</t>
  </si>
  <si>
    <t>Напиток из шиповника</t>
  </si>
  <si>
    <t>лук</t>
  </si>
  <si>
    <t>капуста</t>
  </si>
  <si>
    <t>печенье</t>
  </si>
  <si>
    <t>аскорб кислота</t>
  </si>
  <si>
    <t>Шеф-повар_________________</t>
  </si>
  <si>
    <t>Каша гречневая вязкая</t>
  </si>
  <si>
    <t>томат паста</t>
  </si>
  <si>
    <t>молоко цельное</t>
  </si>
  <si>
    <t>сок</t>
  </si>
  <si>
    <t>фрукты</t>
  </si>
  <si>
    <t>Мед.работник _____________________________</t>
  </si>
  <si>
    <t>Кладовщик__________</t>
  </si>
  <si>
    <t>Количество _________ детей</t>
  </si>
  <si>
    <t>зелеь сушеная</t>
  </si>
  <si>
    <t>Борщ с капустой, сметана</t>
  </si>
  <si>
    <t>Суп картоф с фрикадельками</t>
  </si>
  <si>
    <t>Каша мол. разных круп</t>
  </si>
  <si>
    <t>180/10</t>
  </si>
  <si>
    <t>200/7</t>
  </si>
  <si>
    <t>20/200</t>
  </si>
  <si>
    <t>3 день</t>
  </si>
  <si>
    <t>10 день</t>
  </si>
  <si>
    <t>геркулес</t>
  </si>
  <si>
    <t>дрожжи</t>
  </si>
  <si>
    <t>какао</t>
  </si>
  <si>
    <t>ванилин</t>
  </si>
  <si>
    <t>шиповник</t>
  </si>
  <si>
    <t>молоко сухое</t>
  </si>
  <si>
    <t>курага</t>
  </si>
  <si>
    <t>горбуша потр с  головой</t>
  </si>
  <si>
    <t>Сок фруктовый</t>
  </si>
  <si>
    <t>печень</t>
  </si>
  <si>
    <t>кисломолочный напиток</t>
  </si>
  <si>
    <t>макароны</t>
  </si>
  <si>
    <t>Кисломолочный напиток</t>
  </si>
  <si>
    <t>Хлеб пшеничный</t>
  </si>
  <si>
    <t>зел.горошек</t>
  </si>
  <si>
    <t>маргарин</t>
  </si>
  <si>
    <t>сода</t>
  </si>
  <si>
    <t>сода питьевая</t>
  </si>
  <si>
    <t>пшеничная</t>
  </si>
  <si>
    <t>150/5</t>
  </si>
  <si>
    <t>П: Омлет с картофелем, маслом</t>
  </si>
  <si>
    <t xml:space="preserve"> </t>
  </si>
  <si>
    <r>
      <t xml:space="preserve">З: </t>
    </r>
    <r>
      <rPr>
        <sz val="11"/>
        <rFont val="Times New Roman"/>
        <family val="1"/>
        <charset val="204"/>
      </rPr>
      <t>батон, повидло</t>
    </r>
  </si>
  <si>
    <t xml:space="preserve"> повидло</t>
  </si>
  <si>
    <t>30/15</t>
  </si>
  <si>
    <t>повидло</t>
  </si>
  <si>
    <t>Пюре картофельное</t>
  </si>
  <si>
    <t>ягоды смородина</t>
  </si>
  <si>
    <t xml:space="preserve">Салат из зелен.горошка </t>
  </si>
  <si>
    <t>зелен.горошек</t>
  </si>
  <si>
    <r>
      <t xml:space="preserve">З: </t>
    </r>
    <r>
      <rPr>
        <sz val="11"/>
        <rFont val="Times New Roman"/>
        <family val="1"/>
        <charset val="204"/>
      </rPr>
      <t>батон с повидлом</t>
    </r>
  </si>
  <si>
    <t>Каша мол .пшено с маслом</t>
  </si>
  <si>
    <t xml:space="preserve"> Руководитель МАДОУ   13_______________  Уварова В.М.</t>
  </si>
  <si>
    <t xml:space="preserve">печенье </t>
  </si>
  <si>
    <t>Меню-раскладка к  перспективному меню (сад) на 2022 -2023 год. Сезон: осень-зима  3 день    Дата " _____" ___________ 2023г</t>
  </si>
  <si>
    <t>Меню-раскладка к  перспективному меню (сад) на 2022 - 2023 год. Сезон: осень-зима  10 день    Дата " _____" ___________ 2023г</t>
  </si>
  <si>
    <t>Оладьи печень, соус молоч</t>
  </si>
  <si>
    <t>70/30</t>
  </si>
  <si>
    <t xml:space="preserve">Рыба запеч.(горбуша) </t>
  </si>
  <si>
    <t>2 Завтрак: Сок</t>
  </si>
  <si>
    <r>
      <t>2 Завтрак: сок</t>
    </r>
    <r>
      <rPr>
        <sz val="11"/>
        <rFont val="Times New Roman"/>
        <family val="1"/>
        <charset val="204"/>
      </rPr>
      <t xml:space="preserve"> </t>
    </r>
  </si>
  <si>
    <t xml:space="preserve"> Салат из зеленого горошка.</t>
  </si>
  <si>
    <t>Каша мол ячневая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</si>
</sst>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8" fillId="0" borderId="0" xfId="0" applyFont="1"/>
    <xf numFmtId="0" fontId="19" fillId="0" borderId="1" xfId="0" applyFont="1" applyBorder="1" applyAlignment="1">
      <alignment horizontal="center" vertical="top" textRotation="90" wrapText="1"/>
    </xf>
    <xf numFmtId="176" fontId="19" fillId="0" borderId="1" xfId="0" applyNumberFormat="1" applyFont="1" applyBorder="1" applyAlignment="1">
      <alignment horizontal="center" textRotation="90" wrapText="1"/>
    </xf>
    <xf numFmtId="176" fontId="19" fillId="0" borderId="1" xfId="0" applyNumberFormat="1" applyFont="1" applyBorder="1" applyAlignment="1">
      <alignment horizontal="center" vertical="top" textRotation="90" wrapText="1"/>
    </xf>
    <xf numFmtId="177" fontId="19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16" fontId="16" fillId="0" borderId="2" xfId="0" applyNumberFormat="1" applyFont="1" applyBorder="1"/>
    <xf numFmtId="176" fontId="15" fillId="2" borderId="1" xfId="0" applyNumberFormat="1" applyFont="1" applyFill="1" applyBorder="1"/>
    <xf numFmtId="2" fontId="16" fillId="0" borderId="2" xfId="0" applyNumberFormat="1" applyFont="1" applyBorder="1"/>
    <xf numFmtId="1" fontId="16" fillId="0" borderId="2" xfId="0" applyNumberFormat="1" applyFont="1" applyBorder="1" applyAlignment="1">
      <alignment horizontal="left"/>
    </xf>
    <xf numFmtId="16" fontId="16" fillId="4" borderId="2" xfId="0" applyNumberFormat="1" applyFont="1" applyFill="1" applyBorder="1"/>
    <xf numFmtId="1" fontId="19" fillId="0" borderId="1" xfId="0" applyNumberFormat="1" applyFont="1" applyBorder="1" applyAlignment="1">
      <alignment horizontal="center" vertical="top" textRotation="90" wrapText="1"/>
    </xf>
    <xf numFmtId="1" fontId="16" fillId="0" borderId="2" xfId="0" applyNumberFormat="1" applyFont="1" applyBorder="1"/>
    <xf numFmtId="1" fontId="16" fillId="4" borderId="2" xfId="0" applyNumberFormat="1" applyFont="1" applyFill="1" applyBorder="1"/>
    <xf numFmtId="1" fontId="16" fillId="0" borderId="1" xfId="0" applyNumberFormat="1" applyFont="1" applyBorder="1"/>
    <xf numFmtId="0" fontId="17" fillId="0" borderId="4" xfId="0" applyFont="1" applyBorder="1" applyAlignment="1">
      <alignment horizontal="center" vertical="top" textRotation="90" wrapText="1"/>
    </xf>
    <xf numFmtId="0" fontId="17" fillId="0" borderId="3" xfId="0" applyFont="1" applyBorder="1" applyAlignment="1">
      <alignment horizontal="center" vertical="top" textRotation="90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zoomScale="80" zoomScaleNormal="80" workbookViewId="0">
      <selection activeCell="G8" sqref="G8"/>
    </sheetView>
  </sheetViews>
  <sheetFormatPr defaultColWidth="9" defaultRowHeight="13.2" x14ac:dyDescent="0.25"/>
  <cols>
    <col min="1" max="1" width="28" customWidth="1"/>
    <col min="2" max="2" width="6.88671875" customWidth="1"/>
    <col min="3" max="3" width="5" customWidth="1"/>
    <col min="4" max="4" width="5.44140625" customWidth="1"/>
    <col min="5" max="5" width="5.6640625" customWidth="1"/>
    <col min="6" max="6" width="6" customWidth="1"/>
    <col min="7" max="7" width="6.33203125" customWidth="1"/>
    <col min="8" max="9" width="5.88671875" customWidth="1"/>
    <col min="10" max="10" width="6.44140625" customWidth="1"/>
    <col min="11" max="11" width="5.88671875" customWidth="1"/>
    <col min="12" max="12" width="6.33203125" customWidth="1"/>
    <col min="13" max="14" width="5.109375" customWidth="1"/>
    <col min="15" max="15" width="6.5546875" customWidth="1"/>
    <col min="16" max="16" width="5.44140625" customWidth="1"/>
    <col min="17" max="17" width="6" customWidth="1"/>
    <col min="18" max="18" width="5.33203125" customWidth="1"/>
    <col min="19" max="19" width="5.5546875" customWidth="1"/>
    <col min="20" max="20" width="5.33203125" customWidth="1"/>
    <col min="21" max="21" width="4.88671875" customWidth="1"/>
    <col min="22" max="22" width="5.44140625" customWidth="1"/>
    <col min="23" max="23" width="5.88671875" customWidth="1"/>
    <col min="24" max="25" width="5.6640625" customWidth="1"/>
    <col min="26" max="26" width="6.6640625" customWidth="1"/>
    <col min="27" max="27" width="6.88671875" customWidth="1"/>
    <col min="28" max="28" width="6.44140625" customWidth="1"/>
    <col min="29" max="29" width="6" customWidth="1"/>
    <col min="30" max="30" width="6.44140625" customWidth="1"/>
    <col min="31" max="31" width="5.33203125" customWidth="1"/>
    <col min="32" max="32" width="4.6640625" customWidth="1"/>
    <col min="33" max="33" width="6.109375" customWidth="1"/>
    <col min="34" max="34" width="6.33203125" customWidth="1"/>
    <col min="35" max="36" width="5" customWidth="1"/>
    <col min="37" max="37" width="5.109375" customWidth="1"/>
    <col min="38" max="38" width="5.6640625" customWidth="1"/>
    <col min="39" max="39" width="4.88671875" customWidth="1"/>
    <col min="40" max="41" width="7.33203125" customWidth="1"/>
    <col min="42" max="42" width="6" customWidth="1"/>
    <col min="43" max="43" width="7.6640625" customWidth="1"/>
    <col min="44" max="44" width="7.109375" customWidth="1"/>
  </cols>
  <sheetData>
    <row r="1" spans="1:44" x14ac:dyDescent="0.25">
      <c r="A1" t="s">
        <v>25</v>
      </c>
    </row>
    <row r="2" spans="1:44" ht="15.6" x14ac:dyDescent="0.3">
      <c r="A2" t="s">
        <v>95</v>
      </c>
      <c r="AC2" s="37" t="s">
        <v>53</v>
      </c>
    </row>
    <row r="3" spans="1:44" ht="25.35" customHeight="1" x14ac:dyDescent="0.35">
      <c r="A3" s="67" t="s">
        <v>97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69"/>
      <c r="O3" s="69"/>
      <c r="P3" s="69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11"/>
      <c r="AH3" s="11"/>
    </row>
    <row r="4" spans="1:44" ht="37.5" customHeight="1" x14ac:dyDescent="0.25">
      <c r="A4" s="64" t="s">
        <v>10</v>
      </c>
      <c r="B4" s="62" t="s">
        <v>24</v>
      </c>
      <c r="C4" s="62" t="s">
        <v>1</v>
      </c>
      <c r="D4" s="62" t="s">
        <v>27</v>
      </c>
      <c r="E4" s="62" t="s">
        <v>68</v>
      </c>
      <c r="F4" s="62" t="s">
        <v>48</v>
      </c>
      <c r="G4" s="62" t="s">
        <v>73</v>
      </c>
      <c r="H4" s="62" t="s">
        <v>86</v>
      </c>
      <c r="I4" s="62" t="s">
        <v>18</v>
      </c>
      <c r="J4" s="62" t="s">
        <v>20</v>
      </c>
      <c r="K4" s="62" t="s">
        <v>70</v>
      </c>
      <c r="L4" s="62" t="s">
        <v>21</v>
      </c>
      <c r="M4" s="62" t="s">
        <v>30</v>
      </c>
      <c r="N4" s="62" t="s">
        <v>28</v>
      </c>
      <c r="O4" s="62" t="s">
        <v>2</v>
      </c>
      <c r="P4" s="62" t="s">
        <v>3</v>
      </c>
      <c r="Q4" s="62" t="s">
        <v>4</v>
      </c>
      <c r="R4" s="62" t="s">
        <v>29</v>
      </c>
      <c r="S4" s="62" t="s">
        <v>78</v>
      </c>
      <c r="T4" s="62" t="s">
        <v>6</v>
      </c>
      <c r="U4" s="62" t="s">
        <v>81</v>
      </c>
      <c r="V4" s="62" t="s">
        <v>8</v>
      </c>
      <c r="W4" s="62" t="s">
        <v>90</v>
      </c>
      <c r="X4" s="62" t="s">
        <v>79</v>
      </c>
      <c r="Y4" s="62" t="s">
        <v>50</v>
      </c>
      <c r="Z4" s="62" t="s">
        <v>11</v>
      </c>
      <c r="AA4" s="62" t="s">
        <v>12</v>
      </c>
      <c r="AB4" s="62" t="s">
        <v>69</v>
      </c>
      <c r="AC4" s="62" t="s">
        <v>41</v>
      </c>
      <c r="AD4" s="62" t="s">
        <v>42</v>
      </c>
      <c r="AE4" s="62" t="s">
        <v>92</v>
      </c>
      <c r="AF4" s="62" t="s">
        <v>47</v>
      </c>
      <c r="AG4" s="62" t="s">
        <v>49</v>
      </c>
      <c r="AH4" s="62" t="s">
        <v>43</v>
      </c>
      <c r="AI4" s="62" t="s">
        <v>64</v>
      </c>
      <c r="AJ4" s="62" t="s">
        <v>31</v>
      </c>
      <c r="AK4" s="62" t="s">
        <v>32</v>
      </c>
      <c r="AL4" s="62" t="s">
        <v>33</v>
      </c>
      <c r="AM4" s="62" t="s">
        <v>14</v>
      </c>
      <c r="AN4" s="62" t="s">
        <v>65</v>
      </c>
      <c r="AO4" s="62" t="s">
        <v>66</v>
      </c>
      <c r="AP4" s="62" t="s">
        <v>15</v>
      </c>
      <c r="AQ4" s="62" t="s">
        <v>54</v>
      </c>
      <c r="AR4" s="62" t="s">
        <v>44</v>
      </c>
    </row>
    <row r="5" spans="1:44" ht="26.25" customHeight="1" x14ac:dyDescent="0.25">
      <c r="A5" s="65"/>
      <c r="B5" s="63"/>
      <c r="C5" s="63"/>
      <c r="D5" s="63"/>
      <c r="E5" s="66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14.25" customHeight="1" x14ac:dyDescent="0.25">
      <c r="A6" s="9" t="s">
        <v>61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  <c r="AP6" s="40"/>
      <c r="AQ6" s="40"/>
      <c r="AR6" s="41"/>
    </row>
    <row r="7" spans="1:44" ht="13.8" x14ac:dyDescent="0.25">
      <c r="A7" s="47" t="s">
        <v>85</v>
      </c>
      <c r="B7" s="57" t="s">
        <v>87</v>
      </c>
      <c r="C7" s="44"/>
      <c r="D7" s="44" t="s">
        <v>84</v>
      </c>
      <c r="E7" s="44"/>
      <c r="F7" s="44"/>
      <c r="G7" s="44"/>
      <c r="H7" s="44">
        <v>15</v>
      </c>
      <c r="I7" s="44"/>
      <c r="J7" s="44"/>
      <c r="K7" s="44"/>
      <c r="L7" s="44"/>
      <c r="M7" s="44"/>
      <c r="N7" s="44"/>
      <c r="O7" s="44"/>
      <c r="P7" s="4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>
        <v>30</v>
      </c>
      <c r="AL7" s="44"/>
      <c r="AM7" s="45"/>
      <c r="AN7" s="45"/>
      <c r="AO7" s="46"/>
      <c r="AP7" s="44"/>
      <c r="AQ7" s="44"/>
      <c r="AR7" s="46"/>
    </row>
    <row r="8" spans="1:44" ht="13.8" x14ac:dyDescent="0.25">
      <c r="A8" s="42" t="s">
        <v>105</v>
      </c>
      <c r="B8" s="56">
        <v>178</v>
      </c>
      <c r="C8" s="44"/>
      <c r="D8" s="44">
        <v>5</v>
      </c>
      <c r="E8" s="44">
        <v>11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4">
        <v>3</v>
      </c>
      <c r="R8" s="44"/>
      <c r="S8" s="44"/>
      <c r="T8" s="44"/>
      <c r="U8" s="44">
        <v>30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  <c r="AN8" s="45"/>
      <c r="AO8" s="46"/>
      <c r="AP8" s="44"/>
      <c r="AQ8" s="44"/>
      <c r="AR8" s="46"/>
    </row>
    <row r="9" spans="1:44" ht="15.75" customHeight="1" x14ac:dyDescent="0.25">
      <c r="A9" s="42" t="s">
        <v>38</v>
      </c>
      <c r="B9" s="43">
        <v>180</v>
      </c>
      <c r="C9" s="44"/>
      <c r="D9" s="44"/>
      <c r="E9" s="44">
        <v>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4">
        <v>10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>
        <v>0.3</v>
      </c>
      <c r="AN9" s="45"/>
      <c r="AO9" s="46"/>
      <c r="AP9" s="44"/>
      <c r="AQ9" s="44"/>
      <c r="AR9" s="46"/>
    </row>
    <row r="10" spans="1:44" ht="15.75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5"/>
      <c r="AN10" s="45"/>
      <c r="AO10" s="46"/>
      <c r="AP10" s="44"/>
      <c r="AQ10" s="44"/>
      <c r="AR10" s="46"/>
    </row>
    <row r="11" spans="1:44" ht="16.5" customHeight="1" x14ac:dyDescent="0.25">
      <c r="A11" s="47" t="s">
        <v>103</v>
      </c>
      <c r="B11" s="43">
        <v>100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>
        <v>100</v>
      </c>
      <c r="AH11" s="44"/>
      <c r="AI11" s="44"/>
      <c r="AJ11" s="44"/>
      <c r="AK11" s="44"/>
      <c r="AL11" s="44"/>
      <c r="AM11" s="44"/>
      <c r="AN11" s="45"/>
      <c r="AO11" s="45"/>
      <c r="AP11" s="46"/>
      <c r="AQ11" s="44"/>
      <c r="AR11" s="44"/>
    </row>
    <row r="12" spans="1:44" ht="14.25" customHeight="1" x14ac:dyDescent="0.25">
      <c r="A12" s="22" t="s">
        <v>26</v>
      </c>
      <c r="B12" s="23"/>
      <c r="C12" s="24">
        <f t="shared" ref="C12:H12" si="0">C7+C8+C9+C10+C11</f>
        <v>0</v>
      </c>
      <c r="D12" s="24">
        <v>5</v>
      </c>
      <c r="E12" s="24">
        <f t="shared" si="0"/>
        <v>20</v>
      </c>
      <c r="F12" s="24">
        <f t="shared" si="0"/>
        <v>0</v>
      </c>
      <c r="G12" s="24">
        <f t="shared" si="0"/>
        <v>0</v>
      </c>
      <c r="H12" s="24">
        <f t="shared" si="0"/>
        <v>15</v>
      </c>
      <c r="I12" s="24">
        <f>J7+J8+J9+J10+J11</f>
        <v>0</v>
      </c>
      <c r="J12" s="24">
        <f t="shared" ref="J12:AO12" si="1">J7+J8+J9+J10+J11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  <c r="Q12" s="24">
        <f t="shared" si="1"/>
        <v>13</v>
      </c>
      <c r="R12" s="24">
        <f t="shared" si="1"/>
        <v>0</v>
      </c>
      <c r="S12" s="24">
        <f t="shared" si="1"/>
        <v>0</v>
      </c>
      <c r="T12" s="24">
        <f t="shared" si="1"/>
        <v>0</v>
      </c>
      <c r="U12" s="24">
        <f t="shared" si="1"/>
        <v>30</v>
      </c>
      <c r="V12" s="24">
        <f t="shared" si="1"/>
        <v>0</v>
      </c>
      <c r="W12" s="24">
        <f t="shared" si="1"/>
        <v>0</v>
      </c>
      <c r="X12" s="24">
        <f t="shared" si="1"/>
        <v>0</v>
      </c>
      <c r="Y12" s="24">
        <f t="shared" si="1"/>
        <v>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0</v>
      </c>
      <c r="AG12" s="24">
        <f t="shared" si="1"/>
        <v>100</v>
      </c>
      <c r="AH12" s="24">
        <f t="shared" si="1"/>
        <v>0</v>
      </c>
      <c r="AI12" s="24">
        <f t="shared" si="1"/>
        <v>0</v>
      </c>
      <c r="AJ12" s="24">
        <f t="shared" si="1"/>
        <v>0</v>
      </c>
      <c r="AK12" s="24">
        <f t="shared" si="1"/>
        <v>30</v>
      </c>
      <c r="AL12" s="24">
        <f t="shared" si="1"/>
        <v>0</v>
      </c>
      <c r="AM12" s="25">
        <f t="shared" si="1"/>
        <v>0.3</v>
      </c>
      <c r="AN12" s="25">
        <f t="shared" si="1"/>
        <v>0</v>
      </c>
      <c r="AO12" s="26">
        <f t="shared" si="1"/>
        <v>0</v>
      </c>
      <c r="AP12" s="24"/>
      <c r="AQ12" s="24"/>
      <c r="AR12" s="26"/>
    </row>
    <row r="13" spans="1:44" ht="16.5" customHeight="1" x14ac:dyDescent="0.25">
      <c r="A13" s="15" t="s">
        <v>23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  <c r="AN13" s="18"/>
      <c r="AO13" s="19"/>
      <c r="AP13" s="16"/>
      <c r="AQ13" s="16"/>
      <c r="AR13" s="19"/>
    </row>
    <row r="14" spans="1:44" ht="12.75" customHeight="1" x14ac:dyDescent="0.25">
      <c r="A14" s="42" t="s">
        <v>104</v>
      </c>
      <c r="B14" s="43">
        <v>30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>
        <v>1.5</v>
      </c>
      <c r="O14" s="44"/>
      <c r="P14" s="4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>
        <v>44.3</v>
      </c>
      <c r="AF14" s="44"/>
      <c r="AG14" s="44"/>
      <c r="AH14" s="44"/>
      <c r="AI14" s="44"/>
      <c r="AJ14" s="44"/>
      <c r="AK14" s="44"/>
      <c r="AL14" s="44"/>
      <c r="AM14" s="45"/>
      <c r="AN14" s="45"/>
      <c r="AO14" s="46"/>
      <c r="AP14" s="44"/>
      <c r="AQ14" s="44"/>
      <c r="AR14" s="46"/>
    </row>
    <row r="15" spans="1:44" ht="13.5" customHeight="1" x14ac:dyDescent="0.25">
      <c r="A15" s="20" t="s">
        <v>56</v>
      </c>
      <c r="B15" s="21" t="s">
        <v>60</v>
      </c>
      <c r="C15" s="30"/>
      <c r="D15" s="30"/>
      <c r="E15" s="30"/>
      <c r="F15" s="30"/>
      <c r="G15" s="30"/>
      <c r="H15" s="30"/>
      <c r="I15" s="30"/>
      <c r="J15" s="30">
        <v>24</v>
      </c>
      <c r="K15" s="30"/>
      <c r="L15" s="30"/>
      <c r="M15" s="30"/>
      <c r="N15" s="30">
        <v>2</v>
      </c>
      <c r="O15" s="30">
        <v>1.6</v>
      </c>
      <c r="P15" s="31"/>
      <c r="Q15" s="30"/>
      <c r="R15" s="30"/>
      <c r="S15" s="30"/>
      <c r="T15" s="30"/>
      <c r="U15" s="30"/>
      <c r="V15" s="30"/>
      <c r="W15" s="30"/>
      <c r="X15" s="30"/>
      <c r="Y15" s="30"/>
      <c r="Z15" s="30">
        <v>120</v>
      </c>
      <c r="AA15" s="30">
        <v>10</v>
      </c>
      <c r="AB15" s="30"/>
      <c r="AC15" s="30">
        <v>9.5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1"/>
      <c r="AO15" s="32"/>
      <c r="AP15" s="30"/>
      <c r="AQ15" s="30"/>
      <c r="AR15" s="32"/>
    </row>
    <row r="16" spans="1:44" ht="14.25" customHeight="1" x14ac:dyDescent="0.25">
      <c r="A16" s="20" t="s">
        <v>101</v>
      </c>
      <c r="B16" s="21">
        <v>80</v>
      </c>
      <c r="C16" s="16"/>
      <c r="D16" s="16">
        <v>4.5999999999999996</v>
      </c>
      <c r="E16" s="16">
        <v>1.6</v>
      </c>
      <c r="F16" s="16"/>
      <c r="G16" s="16"/>
      <c r="H16" s="16"/>
      <c r="I16" s="16"/>
      <c r="J16" s="16"/>
      <c r="K16" s="16">
        <v>73</v>
      </c>
      <c r="L16" s="16"/>
      <c r="M16" s="16"/>
      <c r="N16" s="16"/>
      <c r="O16" s="16">
        <v>7</v>
      </c>
      <c r="P16" s="18">
        <v>3.6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>
        <v>7</v>
      </c>
      <c r="AK16" s="16"/>
      <c r="AL16" s="16"/>
      <c r="AM16" s="18"/>
      <c r="AN16" s="18"/>
      <c r="AO16" s="19"/>
      <c r="AP16" s="16"/>
      <c r="AQ16" s="16"/>
      <c r="AR16" s="19"/>
    </row>
    <row r="17" spans="1:45" ht="14.25" customHeight="1" x14ac:dyDescent="0.25">
      <c r="A17" s="20" t="s">
        <v>46</v>
      </c>
      <c r="B17" s="21">
        <v>130</v>
      </c>
      <c r="C17" s="16"/>
      <c r="D17" s="16">
        <v>2.2999999999999998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  <c r="Q17" s="16"/>
      <c r="R17" s="16">
        <v>31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8"/>
      <c r="AN17" s="18"/>
      <c r="AO17" s="19"/>
      <c r="AP17" s="16"/>
      <c r="AQ17" s="16"/>
      <c r="AR17" s="19"/>
    </row>
    <row r="18" spans="1:45" ht="14.25" customHeight="1" x14ac:dyDescent="0.25">
      <c r="A18" s="42" t="s">
        <v>71</v>
      </c>
      <c r="B18" s="52">
        <v>180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>
        <v>180</v>
      </c>
      <c r="AH18" s="44"/>
      <c r="AI18" s="44"/>
      <c r="AJ18" s="44"/>
      <c r="AK18" s="44"/>
      <c r="AL18" s="44"/>
      <c r="AM18" s="45"/>
      <c r="AN18" s="45"/>
      <c r="AO18" s="46"/>
      <c r="AP18" s="44"/>
      <c r="AQ18" s="44"/>
      <c r="AR18" s="46"/>
    </row>
    <row r="19" spans="1:45" ht="14.25" customHeight="1" x14ac:dyDescent="0.25">
      <c r="A19" s="20" t="s">
        <v>17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>
        <v>35</v>
      </c>
      <c r="AM19" s="18"/>
      <c r="AN19" s="18"/>
      <c r="AO19" s="19"/>
      <c r="AP19" s="16"/>
      <c r="AQ19" s="16"/>
      <c r="AR19" s="19"/>
    </row>
    <row r="20" spans="1:45" ht="15" customHeight="1" x14ac:dyDescent="0.25">
      <c r="A20" s="22" t="s">
        <v>26</v>
      </c>
      <c r="B20" s="23"/>
      <c r="C20" s="24">
        <f t="shared" ref="C20:AO20" si="2">C14+C15+C16+C17+C18+C19</f>
        <v>0</v>
      </c>
      <c r="D20" s="24">
        <f t="shared" si="2"/>
        <v>6.8999999999999995</v>
      </c>
      <c r="E20" s="24">
        <f>E14+E15+E16+E17+E18+E19</f>
        <v>1.6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24</v>
      </c>
      <c r="K20" s="24">
        <f t="shared" si="2"/>
        <v>73</v>
      </c>
      <c r="L20" s="24">
        <f t="shared" si="2"/>
        <v>0</v>
      </c>
      <c r="M20" s="24">
        <f t="shared" si="2"/>
        <v>0</v>
      </c>
      <c r="N20" s="24">
        <v>3.5</v>
      </c>
      <c r="O20" s="24">
        <f t="shared" si="2"/>
        <v>8.6</v>
      </c>
      <c r="P20" s="25">
        <f t="shared" si="2"/>
        <v>3.6</v>
      </c>
      <c r="Q20" s="24">
        <f t="shared" si="2"/>
        <v>0</v>
      </c>
      <c r="R20" s="24">
        <f t="shared" si="2"/>
        <v>31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24">
        <f t="shared" si="2"/>
        <v>0</v>
      </c>
      <c r="Y20" s="24">
        <f t="shared" si="2"/>
        <v>0</v>
      </c>
      <c r="Z20" s="24">
        <f t="shared" si="2"/>
        <v>120</v>
      </c>
      <c r="AA20" s="24">
        <f t="shared" si="2"/>
        <v>10</v>
      </c>
      <c r="AB20" s="24">
        <f t="shared" si="2"/>
        <v>0</v>
      </c>
      <c r="AC20" s="24">
        <f t="shared" si="2"/>
        <v>9.5</v>
      </c>
      <c r="AD20" s="24">
        <f t="shared" si="2"/>
        <v>0</v>
      </c>
      <c r="AE20" s="24">
        <f t="shared" si="2"/>
        <v>44.3</v>
      </c>
      <c r="AF20" s="24">
        <f t="shared" si="2"/>
        <v>0</v>
      </c>
      <c r="AG20" s="24">
        <v>180</v>
      </c>
      <c r="AH20" s="24">
        <f t="shared" si="2"/>
        <v>0</v>
      </c>
      <c r="AI20" s="24">
        <f t="shared" si="2"/>
        <v>0</v>
      </c>
      <c r="AJ20" s="24">
        <f t="shared" si="2"/>
        <v>7</v>
      </c>
      <c r="AK20" s="24">
        <f t="shared" si="2"/>
        <v>0</v>
      </c>
      <c r="AL20" s="24">
        <f t="shared" si="2"/>
        <v>35</v>
      </c>
      <c r="AM20" s="25">
        <f t="shared" si="2"/>
        <v>0</v>
      </c>
      <c r="AN20" s="25">
        <f t="shared" si="2"/>
        <v>0</v>
      </c>
      <c r="AO20" s="26">
        <f t="shared" si="2"/>
        <v>0</v>
      </c>
      <c r="AP20" s="24"/>
      <c r="AQ20" s="24"/>
      <c r="AR20" s="26"/>
    </row>
    <row r="21" spans="1:45" ht="14.25" customHeight="1" x14ac:dyDescent="0.25">
      <c r="A21" s="15" t="s">
        <v>23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8"/>
      <c r="AN21" s="18"/>
      <c r="AO21" s="19"/>
      <c r="AP21" s="16"/>
      <c r="AQ21" s="16"/>
      <c r="AR21" s="19"/>
    </row>
    <row r="22" spans="1:45" ht="13.8" x14ac:dyDescent="0.25">
      <c r="A22" s="42" t="s">
        <v>83</v>
      </c>
      <c r="B22" s="43" t="s">
        <v>82</v>
      </c>
      <c r="C22" s="44"/>
      <c r="D22" s="44">
        <v>8.5</v>
      </c>
      <c r="E22" s="44">
        <v>3.5</v>
      </c>
      <c r="F22" s="44"/>
      <c r="G22" s="44"/>
      <c r="H22" s="44"/>
      <c r="I22" s="44"/>
      <c r="J22" s="44"/>
      <c r="K22" s="44"/>
      <c r="L22" s="44"/>
      <c r="M22" s="44"/>
      <c r="N22" s="44"/>
      <c r="O22" s="44">
        <v>35</v>
      </c>
      <c r="P22" s="45"/>
      <c r="Q22" s="44"/>
      <c r="R22" s="44"/>
      <c r="S22" s="44"/>
      <c r="T22" s="44"/>
      <c r="U22" s="44"/>
      <c r="V22" s="44"/>
      <c r="W22" s="44"/>
      <c r="X22" s="44"/>
      <c r="Y22" s="44"/>
      <c r="Z22" s="44">
        <v>148.30000000000001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5"/>
      <c r="AN22" s="45"/>
      <c r="AO22" s="46"/>
      <c r="AP22" s="44"/>
      <c r="AQ22" s="44"/>
      <c r="AR22" s="46"/>
    </row>
    <row r="23" spans="1:45" ht="13.8" x14ac:dyDescent="0.25">
      <c r="A23" s="42" t="s">
        <v>75</v>
      </c>
      <c r="B23" s="43">
        <v>100</v>
      </c>
      <c r="C23" s="44"/>
      <c r="D23" s="44"/>
      <c r="E23" s="44"/>
      <c r="F23" s="44"/>
      <c r="G23" s="44">
        <v>103.5</v>
      </c>
      <c r="H23" s="44"/>
      <c r="I23" s="44"/>
      <c r="J23" s="44"/>
      <c r="K23" s="44"/>
      <c r="L23" s="44"/>
      <c r="M23" s="44"/>
      <c r="N23" s="44"/>
      <c r="O23" s="44"/>
      <c r="P23" s="4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6"/>
      <c r="AI23" s="44"/>
      <c r="AJ23" s="44"/>
      <c r="AK23" s="44"/>
      <c r="AL23" s="44"/>
      <c r="AM23" s="45"/>
      <c r="AN23" s="45"/>
      <c r="AO23" s="46"/>
      <c r="AP23" s="44"/>
      <c r="AQ23" s="44"/>
      <c r="AR23" s="46"/>
    </row>
    <row r="24" spans="1:45" ht="15" hidden="1" customHeight="1" x14ac:dyDescent="0.25">
      <c r="A24" s="42" t="s">
        <v>84</v>
      </c>
      <c r="B24" s="43" t="s">
        <v>84</v>
      </c>
      <c r="C24" s="44"/>
      <c r="D24" s="44"/>
      <c r="E24" s="44" t="s">
        <v>84</v>
      </c>
      <c r="F24" s="44"/>
      <c r="G24" s="44"/>
      <c r="H24" s="44"/>
      <c r="I24" s="44" t="s">
        <v>84</v>
      </c>
      <c r="J24" s="44"/>
      <c r="K24" s="44"/>
      <c r="L24" s="44"/>
      <c r="M24" s="44"/>
      <c r="N24" s="44" t="s">
        <v>84</v>
      </c>
      <c r="O24" s="44" t="s">
        <v>84</v>
      </c>
      <c r="P24" s="45" t="s">
        <v>84</v>
      </c>
      <c r="Q24" s="44" t="s">
        <v>84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6"/>
      <c r="AI24" s="44">
        <v>0</v>
      </c>
      <c r="AJ24" s="44"/>
      <c r="AK24" s="44"/>
      <c r="AL24" s="44"/>
      <c r="AM24" s="45"/>
      <c r="AN24" s="45"/>
      <c r="AO24" s="46">
        <v>0</v>
      </c>
      <c r="AP24" s="44"/>
      <c r="AQ24" s="44"/>
      <c r="AR24" s="46"/>
      <c r="AS24" s="13"/>
    </row>
    <row r="25" spans="1:45" ht="15" customHeight="1" x14ac:dyDescent="0.25">
      <c r="A25" s="51" t="s">
        <v>19</v>
      </c>
      <c r="B25" s="52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>
        <v>20</v>
      </c>
      <c r="AK25" s="48"/>
      <c r="AL25" s="48"/>
      <c r="AM25" s="49"/>
      <c r="AN25" s="49"/>
      <c r="AO25" s="50"/>
      <c r="AP25" s="48"/>
      <c r="AQ25" s="48"/>
      <c r="AR25" s="32"/>
      <c r="AS25" s="13"/>
    </row>
    <row r="26" spans="1:45" ht="15.6" hidden="1" customHeight="1" x14ac:dyDescent="0.25">
      <c r="A26" s="51"/>
      <c r="B26" s="5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49"/>
      <c r="AO26" s="50"/>
      <c r="AP26" s="48"/>
      <c r="AQ26" s="48"/>
      <c r="AR26" s="32"/>
      <c r="AS26" s="13"/>
    </row>
    <row r="27" spans="1:45" ht="13.5" customHeight="1" x14ac:dyDescent="0.25">
      <c r="A27" s="51"/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49"/>
      <c r="AO27" s="50"/>
      <c r="AP27" s="48"/>
      <c r="AQ27" s="48"/>
      <c r="AR27" s="19"/>
    </row>
    <row r="28" spans="1:45" ht="13.5" customHeight="1" x14ac:dyDescent="0.25">
      <c r="A28" s="20"/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8"/>
      <c r="AN28" s="18"/>
      <c r="AO28" s="19"/>
      <c r="AP28" s="16"/>
      <c r="AQ28" s="16"/>
      <c r="AR28" s="19"/>
    </row>
    <row r="29" spans="1:45" ht="16.5" customHeight="1" x14ac:dyDescent="0.25">
      <c r="A29" s="23" t="s">
        <v>22</v>
      </c>
      <c r="B29" s="34"/>
      <c r="C29" s="24">
        <f t="shared" ref="C29:AO29" si="3">C22+C23+C24+C25+C26+C27+C28</f>
        <v>0</v>
      </c>
      <c r="D29" s="24">
        <f t="shared" si="3"/>
        <v>8.5</v>
      </c>
      <c r="E29" s="24">
        <v>3.5</v>
      </c>
      <c r="F29" s="24">
        <f t="shared" si="3"/>
        <v>0</v>
      </c>
      <c r="G29" s="24">
        <f t="shared" si="3"/>
        <v>103.5</v>
      </c>
      <c r="H29" s="24">
        <f t="shared" si="3"/>
        <v>0</v>
      </c>
      <c r="I29" s="24"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v>0</v>
      </c>
      <c r="O29" s="24">
        <v>35</v>
      </c>
      <c r="P29" s="25">
        <v>0</v>
      </c>
      <c r="Q29" s="24">
        <v>0</v>
      </c>
      <c r="R29" s="24">
        <f t="shared" si="3"/>
        <v>0</v>
      </c>
      <c r="S29" s="24">
        <f t="shared" si="3"/>
        <v>0</v>
      </c>
      <c r="T29" s="24">
        <f t="shared" si="3"/>
        <v>0</v>
      </c>
      <c r="U29" s="24">
        <f t="shared" si="3"/>
        <v>0</v>
      </c>
      <c r="V29" s="24">
        <f t="shared" si="3"/>
        <v>0</v>
      </c>
      <c r="W29" s="24">
        <f t="shared" si="3"/>
        <v>0</v>
      </c>
      <c r="X29" s="24">
        <f t="shared" si="3"/>
        <v>0</v>
      </c>
      <c r="Y29" s="24">
        <f t="shared" si="3"/>
        <v>0</v>
      </c>
      <c r="Z29" s="24">
        <f t="shared" si="3"/>
        <v>148.30000000000001</v>
      </c>
      <c r="AA29" s="24">
        <f t="shared" si="3"/>
        <v>0</v>
      </c>
      <c r="AB29" s="24">
        <f t="shared" si="3"/>
        <v>0</v>
      </c>
      <c r="AC29" s="24">
        <f t="shared" si="3"/>
        <v>0</v>
      </c>
      <c r="AD29" s="24">
        <f t="shared" si="3"/>
        <v>0</v>
      </c>
      <c r="AE29" s="24">
        <f t="shared" si="3"/>
        <v>0</v>
      </c>
      <c r="AF29" s="24">
        <f t="shared" si="3"/>
        <v>0</v>
      </c>
      <c r="AG29" s="24">
        <f t="shared" si="3"/>
        <v>0</v>
      </c>
      <c r="AH29" s="24">
        <f t="shared" si="3"/>
        <v>0</v>
      </c>
      <c r="AI29" s="24">
        <f t="shared" si="3"/>
        <v>0</v>
      </c>
      <c r="AJ29" s="24">
        <f t="shared" si="3"/>
        <v>20</v>
      </c>
      <c r="AK29" s="24">
        <f t="shared" si="3"/>
        <v>0</v>
      </c>
      <c r="AL29" s="24">
        <f t="shared" si="3"/>
        <v>0</v>
      </c>
      <c r="AM29" s="25">
        <f t="shared" si="3"/>
        <v>0</v>
      </c>
      <c r="AN29" s="25">
        <f t="shared" si="3"/>
        <v>0</v>
      </c>
      <c r="AO29" s="26">
        <f t="shared" si="3"/>
        <v>0</v>
      </c>
      <c r="AP29" s="24"/>
      <c r="AQ29" s="24"/>
      <c r="AR29" s="26"/>
    </row>
    <row r="30" spans="1:45" ht="16.5" customHeight="1" x14ac:dyDescent="0.25">
      <c r="A30" s="27" t="s">
        <v>23</v>
      </c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8"/>
      <c r="AN30" s="28"/>
      <c r="AO30" s="29"/>
      <c r="AP30" s="17"/>
      <c r="AQ30" s="17"/>
      <c r="AR30" s="29"/>
    </row>
    <row r="31" spans="1:45" ht="16.5" customHeight="1" x14ac:dyDescent="0.25">
      <c r="A31" s="23" t="s">
        <v>37</v>
      </c>
      <c r="B31" s="34"/>
      <c r="C31" s="24">
        <f t="shared" ref="C31:AO31" si="4">C12+C20+C29</f>
        <v>0</v>
      </c>
      <c r="D31" s="24">
        <f t="shared" si="4"/>
        <v>20.399999999999999</v>
      </c>
      <c r="E31" s="24">
        <f>E12+E20+E29</f>
        <v>25.1</v>
      </c>
      <c r="F31" s="24">
        <f t="shared" si="4"/>
        <v>0</v>
      </c>
      <c r="G31" s="24">
        <f t="shared" si="4"/>
        <v>103.5</v>
      </c>
      <c r="H31" s="24">
        <f t="shared" si="4"/>
        <v>15</v>
      </c>
      <c r="I31" s="24">
        <f t="shared" si="4"/>
        <v>0</v>
      </c>
      <c r="J31" s="24">
        <f t="shared" si="4"/>
        <v>24</v>
      </c>
      <c r="K31" s="24">
        <f t="shared" si="4"/>
        <v>73</v>
      </c>
      <c r="L31" s="24">
        <f t="shared" si="4"/>
        <v>0</v>
      </c>
      <c r="M31" s="24">
        <f t="shared" si="4"/>
        <v>0</v>
      </c>
      <c r="N31" s="24">
        <f t="shared" si="4"/>
        <v>3.5</v>
      </c>
      <c r="O31" s="24">
        <f t="shared" si="4"/>
        <v>43.6</v>
      </c>
      <c r="P31" s="25">
        <f t="shared" si="4"/>
        <v>3.6</v>
      </c>
      <c r="Q31" s="24">
        <f t="shared" si="4"/>
        <v>13</v>
      </c>
      <c r="R31" s="24">
        <f t="shared" si="4"/>
        <v>31</v>
      </c>
      <c r="S31" s="24">
        <f t="shared" si="4"/>
        <v>0</v>
      </c>
      <c r="T31" s="24">
        <f t="shared" si="4"/>
        <v>0</v>
      </c>
      <c r="U31" s="24">
        <f t="shared" si="4"/>
        <v>30</v>
      </c>
      <c r="V31" s="24">
        <f t="shared" si="4"/>
        <v>0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268.3</v>
      </c>
      <c r="AA31" s="24">
        <f t="shared" si="4"/>
        <v>10</v>
      </c>
      <c r="AB31" s="24">
        <f t="shared" si="4"/>
        <v>0</v>
      </c>
      <c r="AC31" s="24">
        <f t="shared" si="4"/>
        <v>9.5</v>
      </c>
      <c r="AD31" s="24">
        <f t="shared" si="4"/>
        <v>0</v>
      </c>
      <c r="AE31" s="24">
        <f t="shared" si="4"/>
        <v>44.3</v>
      </c>
      <c r="AF31" s="24">
        <f t="shared" si="4"/>
        <v>0</v>
      </c>
      <c r="AG31" s="24">
        <f t="shared" si="4"/>
        <v>280</v>
      </c>
      <c r="AH31" s="24">
        <f t="shared" si="4"/>
        <v>0</v>
      </c>
      <c r="AI31" s="24">
        <f t="shared" si="4"/>
        <v>0</v>
      </c>
      <c r="AJ31" s="24">
        <f t="shared" si="4"/>
        <v>27</v>
      </c>
      <c r="AK31" s="24">
        <f t="shared" si="4"/>
        <v>30</v>
      </c>
      <c r="AL31" s="24">
        <f t="shared" si="4"/>
        <v>35</v>
      </c>
      <c r="AM31" s="25">
        <f t="shared" si="4"/>
        <v>0.3</v>
      </c>
      <c r="AN31" s="25">
        <f t="shared" si="4"/>
        <v>0</v>
      </c>
      <c r="AO31" s="26">
        <f t="shared" si="4"/>
        <v>0</v>
      </c>
      <c r="AP31" s="24">
        <v>3.5</v>
      </c>
      <c r="AQ31" s="24">
        <v>0.2</v>
      </c>
      <c r="AR31" s="26">
        <v>0.05</v>
      </c>
    </row>
    <row r="32" spans="1:45" ht="16.5" customHeight="1" x14ac:dyDescent="0.25">
      <c r="A32" s="23" t="s">
        <v>23</v>
      </c>
      <c r="B32" s="3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5"/>
      <c r="AH32" s="35"/>
      <c r="AI32" s="24"/>
      <c r="AJ32" s="24"/>
      <c r="AK32" s="24"/>
      <c r="AL32" s="24"/>
      <c r="AM32" s="25"/>
      <c r="AN32" s="25"/>
      <c r="AO32" s="26"/>
      <c r="AP32" s="24"/>
      <c r="AQ32" s="24"/>
      <c r="AR32" s="26"/>
    </row>
    <row r="33" spans="1:45" ht="16.5" customHeight="1" x14ac:dyDescent="0.25">
      <c r="A33" s="27" t="s">
        <v>34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6"/>
      <c r="AH33" s="36"/>
      <c r="AI33" s="17"/>
      <c r="AJ33" s="17"/>
      <c r="AK33" s="17"/>
      <c r="AL33" s="17"/>
      <c r="AM33" s="28"/>
      <c r="AN33" s="28"/>
      <c r="AO33" s="17"/>
      <c r="AP33" s="17"/>
      <c r="AQ33" s="17"/>
      <c r="AR33" s="17"/>
    </row>
    <row r="34" spans="1:45" ht="18" customHeight="1" x14ac:dyDescent="0.25">
      <c r="A34" s="15" t="s">
        <v>35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6"/>
      <c r="AH34" s="36"/>
      <c r="AI34" s="17"/>
      <c r="AJ34" s="17"/>
      <c r="AK34" s="17"/>
      <c r="AL34" s="17"/>
      <c r="AM34" s="28"/>
      <c r="AN34" s="28"/>
      <c r="AO34" s="17"/>
      <c r="AP34" s="17"/>
      <c r="AQ34" s="17"/>
      <c r="AR34" s="17"/>
      <c r="AS34" s="14"/>
    </row>
    <row r="35" spans="1:45" ht="12.75" hidden="1" customHeight="1" x14ac:dyDescent="0.3">
      <c r="A35" s="10" t="s">
        <v>16</v>
      </c>
      <c r="B35" s="8"/>
      <c r="J35" s="1"/>
      <c r="K35" s="1"/>
    </row>
    <row r="36" spans="1:45" ht="15.6" x14ac:dyDescent="0.3">
      <c r="A36" s="12" t="s">
        <v>36</v>
      </c>
      <c r="B36" s="12"/>
      <c r="C36" s="12"/>
      <c r="D36" s="12"/>
      <c r="E36" s="12"/>
      <c r="F36" s="12"/>
      <c r="G36" s="12" t="s">
        <v>51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 t="s">
        <v>45</v>
      </c>
      <c r="AA36" s="12"/>
      <c r="AB36" s="12"/>
      <c r="AC36" s="12"/>
      <c r="AD36" s="12"/>
      <c r="AE36" s="12"/>
      <c r="AF36" s="12"/>
      <c r="AG36" s="12"/>
      <c r="AH36" s="12" t="s">
        <v>52</v>
      </c>
      <c r="AI36" s="12"/>
      <c r="AJ36" s="12"/>
      <c r="AK36" s="12"/>
      <c r="AL36" s="12"/>
      <c r="AM36" s="12"/>
      <c r="AN36" s="12"/>
      <c r="AO36" s="12"/>
      <c r="AP36" s="12"/>
    </row>
    <row r="37" spans="1:45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45" ht="17.39999999999999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45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45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5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5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5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5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5" ht="19.35000000000000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5" ht="22.8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55" spans="1:11" ht="17.39999999999999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8" spans="1:11" ht="21" x14ac:dyDescent="0.4">
      <c r="A58" s="2"/>
      <c r="B58" s="3"/>
      <c r="C58" s="3"/>
      <c r="D58" s="3"/>
      <c r="E58" s="3"/>
      <c r="F58" s="3"/>
      <c r="G58" s="3"/>
      <c r="H58" s="3"/>
      <c r="I58" s="3"/>
    </row>
    <row r="59" spans="1:11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16.8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2.8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22.8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mergeCells count="45">
    <mergeCell ref="AN4:AN5"/>
    <mergeCell ref="AH4:AH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F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80" zoomScaleNormal="80" workbookViewId="0">
      <selection activeCell="X7" sqref="X7:X8"/>
    </sheetView>
  </sheetViews>
  <sheetFormatPr defaultColWidth="9" defaultRowHeight="13.2" x14ac:dyDescent="0.25"/>
  <cols>
    <col min="1" max="1" width="29.33203125" customWidth="1"/>
    <col min="2" max="2" width="6" customWidth="1"/>
    <col min="3" max="3" width="4.6640625" customWidth="1"/>
    <col min="4" max="5" width="5.44140625" customWidth="1"/>
    <col min="6" max="6" width="7" customWidth="1"/>
    <col min="7" max="7" width="6.33203125" customWidth="1"/>
    <col min="8" max="9" width="5.88671875" customWidth="1"/>
    <col min="10" max="10" width="6.88671875" customWidth="1"/>
    <col min="11" max="11" width="6.33203125" customWidth="1"/>
    <col min="12" max="13" width="5.109375" customWidth="1"/>
    <col min="14" max="14" width="5" customWidth="1"/>
    <col min="15" max="15" width="5.44140625" customWidth="1"/>
    <col min="16" max="16" width="6.33203125" customWidth="1"/>
    <col min="17" max="17" width="5.33203125" customWidth="1"/>
    <col min="18" max="18" width="5" customWidth="1"/>
    <col min="19" max="19" width="5.33203125" customWidth="1"/>
    <col min="20" max="20" width="4.88671875" customWidth="1"/>
    <col min="21" max="21" width="5.44140625" customWidth="1"/>
    <col min="22" max="22" width="5.88671875" customWidth="1"/>
    <col min="23" max="24" width="5.6640625" customWidth="1"/>
    <col min="25" max="25" width="6.6640625" customWidth="1"/>
    <col min="26" max="26" width="6.88671875" customWidth="1"/>
    <col min="27" max="27" width="6.44140625" customWidth="1"/>
    <col min="28" max="28" width="6" customWidth="1"/>
    <col min="29" max="29" width="6.44140625" customWidth="1"/>
    <col min="30" max="30" width="6.5546875" customWidth="1"/>
    <col min="31" max="31" width="6.109375" customWidth="1"/>
    <col min="32" max="32" width="4.88671875" hidden="1" customWidth="1"/>
    <col min="33" max="33" width="6.44140625" customWidth="1"/>
    <col min="34" max="34" width="5" customWidth="1"/>
    <col min="35" max="35" width="5.109375" customWidth="1"/>
    <col min="36" max="36" width="5.6640625" customWidth="1"/>
    <col min="37" max="37" width="4.88671875" customWidth="1"/>
    <col min="38" max="38" width="4.44140625" customWidth="1"/>
    <col min="39" max="39" width="6.44140625" customWidth="1"/>
    <col min="40" max="40" width="6" customWidth="1"/>
    <col min="41" max="41" width="7.44140625" customWidth="1"/>
    <col min="42" max="42" width="7.109375" customWidth="1"/>
  </cols>
  <sheetData>
    <row r="1" spans="1:42" x14ac:dyDescent="0.25">
      <c r="A1" t="s">
        <v>25</v>
      </c>
    </row>
    <row r="2" spans="1:42" ht="15.6" x14ac:dyDescent="0.3">
      <c r="A2" t="s">
        <v>95</v>
      </c>
      <c r="AB2" s="37" t="s">
        <v>53</v>
      </c>
    </row>
    <row r="3" spans="1:42" ht="25.35" customHeight="1" x14ac:dyDescent="0.35">
      <c r="A3" s="67" t="s">
        <v>98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11"/>
      <c r="AF3" s="11"/>
    </row>
    <row r="4" spans="1:42" ht="37.5" customHeight="1" x14ac:dyDescent="0.25">
      <c r="A4" s="64" t="s">
        <v>10</v>
      </c>
      <c r="B4" s="62" t="s">
        <v>24</v>
      </c>
      <c r="C4" s="62" t="s">
        <v>1</v>
      </c>
      <c r="D4" s="62" t="s">
        <v>27</v>
      </c>
      <c r="E4" s="62" t="s">
        <v>68</v>
      </c>
      <c r="F4" s="62" t="s">
        <v>48</v>
      </c>
      <c r="G4" s="62" t="s">
        <v>73</v>
      </c>
      <c r="H4" s="62" t="s">
        <v>0</v>
      </c>
      <c r="I4" s="62" t="s">
        <v>18</v>
      </c>
      <c r="J4" s="62" t="s">
        <v>20</v>
      </c>
      <c r="K4" s="62" t="s">
        <v>72</v>
      </c>
      <c r="L4" s="62" t="s">
        <v>30</v>
      </c>
      <c r="M4" s="62" t="s">
        <v>28</v>
      </c>
      <c r="N4" s="62" t="s">
        <v>2</v>
      </c>
      <c r="O4" s="62" t="s">
        <v>3</v>
      </c>
      <c r="P4" s="62" t="s">
        <v>4</v>
      </c>
      <c r="Q4" s="62" t="s">
        <v>29</v>
      </c>
      <c r="R4" s="62" t="s">
        <v>63</v>
      </c>
      <c r="S4" s="62" t="s">
        <v>6</v>
      </c>
      <c r="T4" s="62" t="s">
        <v>7</v>
      </c>
      <c r="U4" s="62" t="s">
        <v>74</v>
      </c>
      <c r="V4" s="62" t="s">
        <v>88</v>
      </c>
      <c r="W4" s="62" t="s">
        <v>67</v>
      </c>
      <c r="X4" s="62" t="s">
        <v>49</v>
      </c>
      <c r="Y4" s="62" t="s">
        <v>11</v>
      </c>
      <c r="Z4" s="62" t="s">
        <v>12</v>
      </c>
      <c r="AA4" s="62" t="s">
        <v>13</v>
      </c>
      <c r="AB4" s="62" t="s">
        <v>41</v>
      </c>
      <c r="AC4" s="62" t="s">
        <v>42</v>
      </c>
      <c r="AD4" s="62" t="s">
        <v>92</v>
      </c>
      <c r="AE4" s="62" t="s">
        <v>43</v>
      </c>
      <c r="AF4" s="62" t="s">
        <v>77</v>
      </c>
      <c r="AG4" s="62" t="s">
        <v>80</v>
      </c>
      <c r="AH4" s="62" t="s">
        <v>31</v>
      </c>
      <c r="AI4" s="62" t="s">
        <v>32</v>
      </c>
      <c r="AJ4" s="62" t="s">
        <v>33</v>
      </c>
      <c r="AK4" s="62" t="s">
        <v>14</v>
      </c>
      <c r="AL4" s="62" t="s">
        <v>65</v>
      </c>
      <c r="AM4" s="62" t="s">
        <v>5</v>
      </c>
      <c r="AN4" s="62" t="s">
        <v>15</v>
      </c>
      <c r="AO4" s="62" t="s">
        <v>54</v>
      </c>
      <c r="AP4" s="62" t="s">
        <v>44</v>
      </c>
    </row>
    <row r="5" spans="1:42" ht="26.25" customHeight="1" x14ac:dyDescent="0.25">
      <c r="A5" s="65"/>
      <c r="B5" s="63"/>
      <c r="C5" s="63"/>
      <c r="D5" s="63"/>
      <c r="E5" s="66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2" ht="16.5" customHeight="1" x14ac:dyDescent="0.25">
      <c r="A6" s="9" t="s">
        <v>62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58"/>
      <c r="Y6" s="40"/>
      <c r="Z6" s="40"/>
      <c r="AA6" s="40"/>
      <c r="AB6" s="40"/>
      <c r="AC6" s="40"/>
      <c r="AD6" s="40"/>
      <c r="AE6" s="40"/>
      <c r="AF6" s="40"/>
      <c r="AG6" s="41"/>
      <c r="AH6" s="40"/>
      <c r="AI6" s="40"/>
      <c r="AJ6" s="40"/>
      <c r="AK6" s="40"/>
      <c r="AL6" s="40"/>
      <c r="AM6" s="41"/>
      <c r="AN6" s="40"/>
      <c r="AO6" s="40"/>
      <c r="AP6" s="41"/>
    </row>
    <row r="7" spans="1:42" ht="13.8" x14ac:dyDescent="0.25">
      <c r="A7" s="47" t="s">
        <v>93</v>
      </c>
      <c r="B7" s="53" t="s">
        <v>87</v>
      </c>
      <c r="C7" s="44"/>
      <c r="D7" s="44" t="s">
        <v>84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44"/>
      <c r="Q7" s="44"/>
      <c r="R7" s="44"/>
      <c r="S7" s="44"/>
      <c r="T7" s="44"/>
      <c r="U7" s="44"/>
      <c r="V7" s="44">
        <v>15</v>
      </c>
      <c r="W7" s="44"/>
      <c r="X7" s="59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>
        <v>30</v>
      </c>
      <c r="AJ7" s="44"/>
      <c r="AK7" s="45"/>
      <c r="AL7" s="45"/>
      <c r="AM7" s="46"/>
      <c r="AN7" s="44"/>
      <c r="AO7" s="44"/>
      <c r="AP7" s="46"/>
    </row>
    <row r="8" spans="1:42" ht="13.8" x14ac:dyDescent="0.25">
      <c r="A8" s="42" t="s">
        <v>57</v>
      </c>
      <c r="B8" s="43">
        <v>178</v>
      </c>
      <c r="C8" s="44"/>
      <c r="D8" s="44">
        <v>5</v>
      </c>
      <c r="E8" s="44">
        <v>10.199999999999999</v>
      </c>
      <c r="F8" s="44"/>
      <c r="G8" s="44"/>
      <c r="H8" s="44"/>
      <c r="I8" s="44"/>
      <c r="J8" s="44"/>
      <c r="K8" s="44"/>
      <c r="L8" s="44"/>
      <c r="M8" s="44"/>
      <c r="N8" s="44"/>
      <c r="O8" s="45"/>
      <c r="P8" s="44">
        <v>3</v>
      </c>
      <c r="Q8" s="44">
        <v>14</v>
      </c>
      <c r="R8" s="44"/>
      <c r="S8" s="44">
        <v>12</v>
      </c>
      <c r="T8" s="44">
        <v>6</v>
      </c>
      <c r="U8" s="44"/>
      <c r="V8" s="44"/>
      <c r="W8" s="44"/>
      <c r="X8" s="59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45"/>
      <c r="AM8" s="46"/>
      <c r="AN8" s="44"/>
      <c r="AO8" s="44"/>
      <c r="AP8" s="46"/>
    </row>
    <row r="9" spans="1:42" ht="15.75" customHeight="1" x14ac:dyDescent="0.25">
      <c r="A9" s="51" t="s">
        <v>9</v>
      </c>
      <c r="B9" s="52" t="s">
        <v>58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8">
        <v>10</v>
      </c>
      <c r="Q9" s="48"/>
      <c r="R9" s="48"/>
      <c r="S9" s="48"/>
      <c r="T9" s="48"/>
      <c r="U9" s="48"/>
      <c r="V9" s="48"/>
      <c r="W9" s="48"/>
      <c r="X9" s="60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9">
        <v>0.3</v>
      </c>
      <c r="AL9" s="49"/>
      <c r="AM9" s="50"/>
      <c r="AN9" s="48"/>
      <c r="AO9" s="48"/>
      <c r="AP9" s="46"/>
    </row>
    <row r="10" spans="1:42" ht="15.75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4"/>
      <c r="Q10" s="44"/>
      <c r="R10" s="44"/>
      <c r="S10" s="44"/>
      <c r="T10" s="44"/>
      <c r="U10" s="44"/>
      <c r="V10" s="44"/>
      <c r="W10" s="44"/>
      <c r="X10" s="59"/>
      <c r="Y10" s="44"/>
      <c r="Z10" s="44"/>
      <c r="AA10" s="44"/>
      <c r="AB10" s="44"/>
      <c r="AC10" s="44"/>
      <c r="AD10" s="44"/>
      <c r="AE10" s="44"/>
      <c r="AF10" s="44"/>
      <c r="AG10" s="46"/>
      <c r="AH10" s="44"/>
      <c r="AI10" s="44"/>
      <c r="AJ10" s="44"/>
      <c r="AK10" s="45"/>
      <c r="AL10" s="45"/>
      <c r="AM10" s="46"/>
      <c r="AN10" s="44"/>
      <c r="AO10" s="44"/>
      <c r="AP10" s="46"/>
    </row>
    <row r="11" spans="1:42" ht="16.5" customHeight="1" x14ac:dyDescent="0.25">
      <c r="A11" s="47" t="s">
        <v>102</v>
      </c>
      <c r="B11" s="43">
        <v>100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4"/>
      <c r="Q11" s="44"/>
      <c r="R11" s="44"/>
      <c r="S11" s="44"/>
      <c r="T11" s="44"/>
      <c r="U11" s="44"/>
      <c r="V11" s="44"/>
      <c r="W11" s="44"/>
      <c r="X11" s="59">
        <v>100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  <c r="AM11" s="45"/>
      <c r="AN11" s="46"/>
      <c r="AO11" s="44"/>
      <c r="AP11" s="44"/>
    </row>
    <row r="12" spans="1:42" ht="14.25" customHeight="1" x14ac:dyDescent="0.25">
      <c r="A12" s="22" t="s">
        <v>26</v>
      </c>
      <c r="B12" s="23"/>
      <c r="C12" s="24">
        <f t="shared" ref="C12:H12" si="0">C7+C8+C9+C10+C11</f>
        <v>0</v>
      </c>
      <c r="D12" s="24">
        <v>5</v>
      </c>
      <c r="E12" s="24">
        <f t="shared" si="0"/>
        <v>10.199999999999999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>J7+J8+J9+J10+J11</f>
        <v>0</v>
      </c>
      <c r="J12" s="24">
        <f t="shared" ref="J12:AM12" si="1">J7+J8+J9+J10+J11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5">
        <f t="shared" si="1"/>
        <v>0</v>
      </c>
      <c r="P12" s="24">
        <f t="shared" si="1"/>
        <v>13</v>
      </c>
      <c r="Q12" s="24">
        <f t="shared" si="1"/>
        <v>14</v>
      </c>
      <c r="R12" s="24">
        <f t="shared" si="1"/>
        <v>0</v>
      </c>
      <c r="S12" s="24">
        <f t="shared" si="1"/>
        <v>12</v>
      </c>
      <c r="T12" s="24">
        <f t="shared" si="1"/>
        <v>6</v>
      </c>
      <c r="U12" s="24">
        <f t="shared" si="1"/>
        <v>0</v>
      </c>
      <c r="V12" s="24">
        <f t="shared" si="1"/>
        <v>15</v>
      </c>
      <c r="W12" s="24">
        <f t="shared" si="1"/>
        <v>0</v>
      </c>
      <c r="X12" s="35">
        <f t="shared" si="1"/>
        <v>100</v>
      </c>
      <c r="Y12" s="24">
        <f t="shared" si="1"/>
        <v>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0</v>
      </c>
      <c r="AG12" s="26">
        <f t="shared" si="1"/>
        <v>0</v>
      </c>
      <c r="AH12" s="24">
        <f t="shared" si="1"/>
        <v>0</v>
      </c>
      <c r="AI12" s="24">
        <f t="shared" si="1"/>
        <v>30</v>
      </c>
      <c r="AJ12" s="24">
        <f t="shared" si="1"/>
        <v>0</v>
      </c>
      <c r="AK12" s="25">
        <f t="shared" si="1"/>
        <v>0.3</v>
      </c>
      <c r="AL12" s="25">
        <f t="shared" si="1"/>
        <v>0</v>
      </c>
      <c r="AM12" s="26">
        <f t="shared" si="1"/>
        <v>0</v>
      </c>
      <c r="AN12" s="24"/>
      <c r="AO12" s="24"/>
      <c r="AP12" s="26"/>
    </row>
    <row r="13" spans="1:42" ht="16.5" customHeight="1" x14ac:dyDescent="0.25">
      <c r="A13" s="15" t="s">
        <v>23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16"/>
      <c r="Q13" s="16"/>
      <c r="R13" s="16"/>
      <c r="S13" s="16"/>
      <c r="T13" s="16"/>
      <c r="U13" s="16"/>
      <c r="V13" s="16"/>
      <c r="W13" s="16"/>
      <c r="X13" s="61"/>
      <c r="Y13" s="16"/>
      <c r="Z13" s="16"/>
      <c r="AA13" s="16"/>
      <c r="AB13" s="16"/>
      <c r="AC13" s="16"/>
      <c r="AD13" s="16"/>
      <c r="AE13" s="16"/>
      <c r="AF13" s="16"/>
      <c r="AG13" s="19"/>
      <c r="AH13" s="16"/>
      <c r="AI13" s="16"/>
      <c r="AJ13" s="16"/>
      <c r="AK13" s="18"/>
      <c r="AL13" s="18"/>
      <c r="AM13" s="19"/>
      <c r="AN13" s="16"/>
      <c r="AO13" s="16"/>
      <c r="AP13" s="19"/>
    </row>
    <row r="14" spans="1:42" ht="12.75" customHeight="1" x14ac:dyDescent="0.25">
      <c r="A14" s="42" t="s">
        <v>91</v>
      </c>
      <c r="B14" s="43">
        <v>30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>
        <v>1.5</v>
      </c>
      <c r="N14" s="44"/>
      <c r="O14" s="45"/>
      <c r="P14" s="44"/>
      <c r="Q14" s="44"/>
      <c r="R14" s="44"/>
      <c r="S14" s="44"/>
      <c r="T14" s="44"/>
      <c r="U14" s="44"/>
      <c r="V14" s="44"/>
      <c r="W14" s="44"/>
      <c r="X14" s="59"/>
      <c r="Y14" s="44"/>
      <c r="Z14" s="44"/>
      <c r="AA14" s="44"/>
      <c r="AB14" s="44" t="s">
        <v>84</v>
      </c>
      <c r="AC14" s="44"/>
      <c r="AD14" s="44">
        <v>44.3</v>
      </c>
      <c r="AE14" s="44"/>
      <c r="AF14" s="44"/>
      <c r="AG14" s="44"/>
      <c r="AH14" s="44"/>
      <c r="AI14" s="44"/>
      <c r="AJ14" s="44"/>
      <c r="AK14" s="45"/>
      <c r="AL14" s="45"/>
      <c r="AM14" s="46"/>
      <c r="AN14" s="44"/>
      <c r="AO14" s="44"/>
      <c r="AP14" s="46"/>
    </row>
    <row r="15" spans="1:42" ht="13.5" customHeight="1" x14ac:dyDescent="0.25">
      <c r="A15" s="42" t="s">
        <v>55</v>
      </c>
      <c r="B15" s="43" t="s">
        <v>59</v>
      </c>
      <c r="C15" s="48"/>
      <c r="D15" s="48"/>
      <c r="E15" s="48"/>
      <c r="F15" s="48"/>
      <c r="G15" s="48"/>
      <c r="H15" s="48">
        <v>7</v>
      </c>
      <c r="I15" s="48"/>
      <c r="J15" s="48"/>
      <c r="K15" s="48"/>
      <c r="L15" s="48"/>
      <c r="M15" s="48">
        <v>4</v>
      </c>
      <c r="N15" s="48"/>
      <c r="O15" s="49"/>
      <c r="P15" s="48">
        <v>2</v>
      </c>
      <c r="Q15" s="48"/>
      <c r="R15" s="48"/>
      <c r="S15" s="48"/>
      <c r="T15" s="48"/>
      <c r="U15" s="48"/>
      <c r="V15" s="48"/>
      <c r="W15" s="48"/>
      <c r="X15" s="60"/>
      <c r="Y15" s="48">
        <v>26.7</v>
      </c>
      <c r="Z15" s="48">
        <v>13.3</v>
      </c>
      <c r="AA15" s="48">
        <v>42.7</v>
      </c>
      <c r="AB15" s="48">
        <v>9.5</v>
      </c>
      <c r="AC15" s="48">
        <v>20</v>
      </c>
      <c r="AD15" s="48"/>
      <c r="AE15" s="48"/>
      <c r="AF15" s="48"/>
      <c r="AG15" s="48"/>
      <c r="AH15" s="48"/>
      <c r="AI15" s="48"/>
      <c r="AJ15" s="48"/>
      <c r="AK15" s="49"/>
      <c r="AL15" s="49"/>
      <c r="AM15" s="50"/>
      <c r="AN15" s="48"/>
      <c r="AO15" s="48"/>
      <c r="AP15" s="50"/>
    </row>
    <row r="16" spans="1:42" ht="14.25" customHeight="1" x14ac:dyDescent="0.25">
      <c r="A16" s="20" t="s">
        <v>99</v>
      </c>
      <c r="B16" s="21" t="s">
        <v>100</v>
      </c>
      <c r="C16" s="16"/>
      <c r="D16" s="16">
        <v>1</v>
      </c>
      <c r="E16" s="16">
        <v>1.5</v>
      </c>
      <c r="F16" s="16"/>
      <c r="G16" s="16"/>
      <c r="H16" s="16"/>
      <c r="I16" s="16"/>
      <c r="J16" s="16"/>
      <c r="K16" s="16">
        <v>70</v>
      </c>
      <c r="L16" s="16"/>
      <c r="M16" s="16">
        <v>2</v>
      </c>
      <c r="N16" s="16">
        <v>10</v>
      </c>
      <c r="O16" s="18">
        <v>6.7</v>
      </c>
      <c r="P16" s="16">
        <v>0.3</v>
      </c>
      <c r="Q16" s="16"/>
      <c r="R16" s="16"/>
      <c r="S16" s="16"/>
      <c r="T16" s="16"/>
      <c r="U16" s="16"/>
      <c r="V16" s="16"/>
      <c r="W16" s="16"/>
      <c r="X16" s="61"/>
      <c r="Y16" s="16"/>
      <c r="Z16" s="16">
        <v>6.3</v>
      </c>
      <c r="AA16" s="16"/>
      <c r="AB16" s="16">
        <v>6</v>
      </c>
      <c r="AC16" s="16"/>
      <c r="AD16" s="16"/>
      <c r="AE16" s="16"/>
      <c r="AF16" s="16"/>
      <c r="AG16" s="19">
        <v>0.03</v>
      </c>
      <c r="AH16" s="16"/>
      <c r="AI16" s="16"/>
      <c r="AJ16" s="16"/>
      <c r="AK16" s="18"/>
      <c r="AL16" s="18"/>
      <c r="AM16" s="19">
        <v>2</v>
      </c>
      <c r="AN16" s="16"/>
      <c r="AO16" s="16"/>
      <c r="AP16" s="19"/>
    </row>
    <row r="17" spans="1:43" ht="14.25" customHeight="1" x14ac:dyDescent="0.25">
      <c r="A17" s="42" t="s">
        <v>89</v>
      </c>
      <c r="B17" s="43">
        <v>130</v>
      </c>
      <c r="C17" s="44"/>
      <c r="D17" s="44">
        <v>4.5</v>
      </c>
      <c r="E17" s="44">
        <v>2</v>
      </c>
      <c r="F17" s="44"/>
      <c r="G17" s="44"/>
      <c r="H17" s="44" t="s">
        <v>84</v>
      </c>
      <c r="I17" s="44"/>
      <c r="J17" s="44"/>
      <c r="K17" s="44"/>
      <c r="L17" s="44"/>
      <c r="M17" s="44"/>
      <c r="N17" s="44"/>
      <c r="O17" s="45" t="s">
        <v>84</v>
      </c>
      <c r="P17" s="44"/>
      <c r="Q17" s="44"/>
      <c r="R17" s="44"/>
      <c r="S17" s="44"/>
      <c r="T17" s="44"/>
      <c r="U17" s="44"/>
      <c r="V17" s="44"/>
      <c r="W17" s="44"/>
      <c r="X17" s="44"/>
      <c r="Y17" s="44">
        <v>148</v>
      </c>
      <c r="Z17" s="44" t="s">
        <v>84</v>
      </c>
      <c r="AA17" s="44"/>
      <c r="AB17" s="44" t="s">
        <v>84</v>
      </c>
      <c r="AC17" s="44" t="s">
        <v>84</v>
      </c>
      <c r="AD17" s="44"/>
      <c r="AE17" s="44"/>
      <c r="AF17" s="44"/>
      <c r="AG17" s="44"/>
      <c r="AH17" s="44"/>
      <c r="AI17" s="44"/>
      <c r="AJ17" s="44"/>
      <c r="AK17" s="45"/>
      <c r="AL17" s="45"/>
      <c r="AM17" s="46"/>
      <c r="AN17" s="44"/>
      <c r="AO17" s="44"/>
      <c r="AP17" s="46"/>
    </row>
    <row r="18" spans="1:43" ht="14.25" customHeight="1" x14ac:dyDescent="0.25">
      <c r="A18" s="42" t="s">
        <v>40</v>
      </c>
      <c r="B18" s="43">
        <v>180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4">
        <v>10</v>
      </c>
      <c r="Q18" s="44"/>
      <c r="R18" s="44"/>
      <c r="S18" s="44"/>
      <c r="T18" s="44"/>
      <c r="U18" s="44"/>
      <c r="V18" s="44"/>
      <c r="W18" s="44">
        <v>18</v>
      </c>
      <c r="X18" s="59"/>
      <c r="Y18" s="44"/>
      <c r="Z18" s="44"/>
      <c r="AA18" s="44"/>
      <c r="AB18" s="44"/>
      <c r="AC18" s="44"/>
      <c r="AD18" s="44"/>
      <c r="AE18" s="44"/>
      <c r="AF18" s="44"/>
      <c r="AG18" s="55"/>
      <c r="AH18" s="44"/>
      <c r="AI18" s="44"/>
      <c r="AJ18" s="44"/>
      <c r="AK18" s="45"/>
      <c r="AL18" s="45"/>
      <c r="AM18" s="46"/>
      <c r="AN18" s="44"/>
      <c r="AO18" s="44"/>
      <c r="AP18" s="46"/>
    </row>
    <row r="19" spans="1:43" ht="14.25" customHeight="1" x14ac:dyDescent="0.25">
      <c r="A19" s="20" t="s">
        <v>17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6"/>
      <c r="Q19" s="16"/>
      <c r="R19" s="16"/>
      <c r="S19" s="16"/>
      <c r="T19" s="16"/>
      <c r="U19" s="16"/>
      <c r="V19" s="16"/>
      <c r="W19" s="16"/>
      <c r="X19" s="61"/>
      <c r="Y19" s="16"/>
      <c r="Z19" s="16"/>
      <c r="AA19" s="16"/>
      <c r="AB19" s="16"/>
      <c r="AC19" s="16"/>
      <c r="AD19" s="16"/>
      <c r="AE19" s="16"/>
      <c r="AF19" s="16"/>
      <c r="AG19" s="19"/>
      <c r="AH19" s="16"/>
      <c r="AI19" s="16"/>
      <c r="AJ19" s="16">
        <v>35</v>
      </c>
      <c r="AK19" s="18"/>
      <c r="AL19" s="18"/>
      <c r="AM19" s="19"/>
      <c r="AN19" s="16"/>
      <c r="AO19" s="16"/>
      <c r="AP19" s="19"/>
    </row>
    <row r="20" spans="1:43" ht="15" customHeight="1" x14ac:dyDescent="0.25">
      <c r="A20" s="22" t="s">
        <v>26</v>
      </c>
      <c r="B20" s="23"/>
      <c r="C20" s="24">
        <f t="shared" ref="C20:AM20" si="2">C14+C15+C16+C17+C18+C19</f>
        <v>0</v>
      </c>
      <c r="D20" s="24">
        <f t="shared" si="2"/>
        <v>5.5</v>
      </c>
      <c r="E20" s="24">
        <f>E14+E15+E16+E17+E18+E19</f>
        <v>3.5</v>
      </c>
      <c r="F20" s="24">
        <f t="shared" si="2"/>
        <v>0</v>
      </c>
      <c r="G20" s="24">
        <f t="shared" si="2"/>
        <v>0</v>
      </c>
      <c r="H20" s="24">
        <v>7</v>
      </c>
      <c r="I20" s="24">
        <f t="shared" si="2"/>
        <v>0</v>
      </c>
      <c r="J20" s="24">
        <f t="shared" si="2"/>
        <v>0</v>
      </c>
      <c r="K20" s="24">
        <f t="shared" si="2"/>
        <v>70</v>
      </c>
      <c r="L20" s="24">
        <f t="shared" si="2"/>
        <v>0</v>
      </c>
      <c r="M20" s="24">
        <v>7.5</v>
      </c>
      <c r="N20" s="24">
        <v>10</v>
      </c>
      <c r="O20" s="25">
        <v>6.7</v>
      </c>
      <c r="P20" s="24">
        <v>12.3</v>
      </c>
      <c r="Q20" s="24">
        <f t="shared" si="2"/>
        <v>0</v>
      </c>
      <c r="R20" s="24">
        <f t="shared" si="2"/>
        <v>0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18</v>
      </c>
      <c r="X20" s="35">
        <f t="shared" si="2"/>
        <v>0</v>
      </c>
      <c r="Y20" s="24">
        <f t="shared" si="2"/>
        <v>174.7</v>
      </c>
      <c r="Z20" s="24">
        <v>19.600000000000001</v>
      </c>
      <c r="AA20" s="24">
        <f t="shared" si="2"/>
        <v>42.7</v>
      </c>
      <c r="AB20" s="24">
        <v>15.5</v>
      </c>
      <c r="AC20" s="24">
        <v>20</v>
      </c>
      <c r="AD20" s="24">
        <f t="shared" si="2"/>
        <v>44.3</v>
      </c>
      <c r="AE20" s="24">
        <f t="shared" si="2"/>
        <v>0</v>
      </c>
      <c r="AF20" s="24">
        <f t="shared" si="2"/>
        <v>0</v>
      </c>
      <c r="AG20" s="26">
        <f t="shared" si="2"/>
        <v>0.03</v>
      </c>
      <c r="AH20" s="24">
        <f t="shared" si="2"/>
        <v>0</v>
      </c>
      <c r="AI20" s="24">
        <f t="shared" si="2"/>
        <v>0</v>
      </c>
      <c r="AJ20" s="24">
        <f t="shared" si="2"/>
        <v>35</v>
      </c>
      <c r="AK20" s="25">
        <f t="shared" si="2"/>
        <v>0</v>
      </c>
      <c r="AL20" s="25">
        <f t="shared" si="2"/>
        <v>0</v>
      </c>
      <c r="AM20" s="26">
        <f t="shared" si="2"/>
        <v>2</v>
      </c>
      <c r="AN20" s="24"/>
      <c r="AO20" s="24"/>
      <c r="AP20" s="26"/>
    </row>
    <row r="21" spans="1:43" ht="14.25" customHeight="1" x14ac:dyDescent="0.25">
      <c r="A21" s="15" t="s">
        <v>23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6"/>
      <c r="Q21" s="16"/>
      <c r="R21" s="16"/>
      <c r="S21" s="16"/>
      <c r="T21" s="16"/>
      <c r="U21" s="16"/>
      <c r="V21" s="16"/>
      <c r="W21" s="16"/>
      <c r="X21" s="61"/>
      <c r="Y21" s="16"/>
      <c r="Z21" s="16"/>
      <c r="AA21" s="16"/>
      <c r="AB21" s="16"/>
      <c r="AC21" s="16"/>
      <c r="AD21" s="16"/>
      <c r="AE21" s="16"/>
      <c r="AF21" s="16"/>
      <c r="AG21" s="19"/>
      <c r="AH21" s="16"/>
      <c r="AI21" s="16"/>
      <c r="AJ21" s="16"/>
      <c r="AK21" s="18"/>
      <c r="AL21" s="18"/>
      <c r="AM21" s="19"/>
      <c r="AN21" s="16"/>
      <c r="AO21" s="16"/>
      <c r="AP21" s="19"/>
    </row>
    <row r="22" spans="1:43" ht="13.8" x14ac:dyDescent="0.25">
      <c r="A22" s="42" t="s">
        <v>94</v>
      </c>
      <c r="B22" s="43">
        <v>178</v>
      </c>
      <c r="C22" s="44"/>
      <c r="D22" s="44">
        <v>4.9000000000000004</v>
      </c>
      <c r="E22" s="44">
        <v>10</v>
      </c>
      <c r="F22" s="44"/>
      <c r="G22" s="44"/>
      <c r="H22" s="44"/>
      <c r="I22" s="44"/>
      <c r="J22" s="44"/>
      <c r="K22" s="44"/>
      <c r="L22" s="44"/>
      <c r="M22" s="44" t="s">
        <v>84</v>
      </c>
      <c r="N22" s="44" t="s">
        <v>84</v>
      </c>
      <c r="O22" s="45"/>
      <c r="P22" s="44">
        <v>2.9</v>
      </c>
      <c r="Q22" s="44"/>
      <c r="R22" s="44" t="s">
        <v>84</v>
      </c>
      <c r="S22" s="44"/>
      <c r="T22" s="44">
        <v>33.6</v>
      </c>
      <c r="U22" s="44"/>
      <c r="V22" s="44"/>
      <c r="W22" s="44"/>
      <c r="X22" s="59"/>
      <c r="Y22" s="44" t="s">
        <v>84</v>
      </c>
      <c r="Z22" s="44" t="s">
        <v>84</v>
      </c>
      <c r="AA22" s="44"/>
      <c r="AB22" s="44"/>
      <c r="AC22" s="44" t="s">
        <v>84</v>
      </c>
      <c r="AD22" s="44"/>
      <c r="AE22" s="44"/>
      <c r="AF22" s="44"/>
      <c r="AG22" s="44"/>
      <c r="AH22" s="44" t="s">
        <v>84</v>
      </c>
      <c r="AI22" s="44"/>
      <c r="AJ22" s="44"/>
      <c r="AK22" s="45"/>
      <c r="AL22" s="45"/>
      <c r="AM22" s="46"/>
      <c r="AN22" s="44"/>
      <c r="AO22" s="44"/>
      <c r="AP22" s="46"/>
    </row>
    <row r="23" spans="1:43" ht="13.8" x14ac:dyDescent="0.25">
      <c r="A23" s="42" t="s">
        <v>39</v>
      </c>
      <c r="B23" s="43" t="s">
        <v>58</v>
      </c>
      <c r="C23" s="44"/>
      <c r="D23" s="44"/>
      <c r="E23" s="44">
        <v>11</v>
      </c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4">
        <v>10</v>
      </c>
      <c r="Q23" s="44"/>
      <c r="R23" s="44"/>
      <c r="S23" s="44"/>
      <c r="T23" s="44"/>
      <c r="U23" s="44"/>
      <c r="V23" s="44"/>
      <c r="W23" s="44"/>
      <c r="X23" s="59"/>
      <c r="Y23" s="44"/>
      <c r="Z23" s="44"/>
      <c r="AA23" s="44"/>
      <c r="AB23" s="44"/>
      <c r="AC23" s="44"/>
      <c r="AD23" s="44"/>
      <c r="AE23" s="44"/>
      <c r="AF23" s="44"/>
      <c r="AG23" s="46"/>
      <c r="AH23" s="44"/>
      <c r="AI23" s="44"/>
      <c r="AJ23" s="44"/>
      <c r="AK23" s="45"/>
      <c r="AL23" s="45">
        <v>2</v>
      </c>
      <c r="AM23" s="46"/>
      <c r="AN23" s="44"/>
      <c r="AO23" s="44"/>
      <c r="AP23" s="19"/>
    </row>
    <row r="24" spans="1:43" ht="15" customHeight="1" x14ac:dyDescent="0.25">
      <c r="A24" s="42" t="s">
        <v>96</v>
      </c>
      <c r="B24" s="43">
        <v>30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4"/>
      <c r="Q24" s="44"/>
      <c r="R24" s="44"/>
      <c r="S24" s="44"/>
      <c r="T24" s="44"/>
      <c r="U24" s="44"/>
      <c r="V24" s="44"/>
      <c r="W24" s="44"/>
      <c r="X24" s="59"/>
      <c r="Y24" s="44"/>
      <c r="Z24" s="44"/>
      <c r="AA24" s="44"/>
      <c r="AB24" s="44"/>
      <c r="AC24" s="44"/>
      <c r="AD24" s="44"/>
      <c r="AE24" s="44">
        <v>30</v>
      </c>
      <c r="AF24" s="44"/>
      <c r="AG24" s="46"/>
      <c r="AH24" s="44"/>
      <c r="AI24" s="44"/>
      <c r="AJ24" s="44"/>
      <c r="AK24" s="45"/>
      <c r="AL24" s="45"/>
      <c r="AM24" s="46"/>
      <c r="AN24" s="30"/>
      <c r="AO24" s="30"/>
      <c r="AP24" s="32"/>
      <c r="AQ24" s="13"/>
    </row>
    <row r="25" spans="1:43" ht="16.95" customHeight="1" x14ac:dyDescent="0.25">
      <c r="A25" s="51" t="s">
        <v>76</v>
      </c>
      <c r="B25" s="52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8"/>
      <c r="Q25" s="48"/>
      <c r="R25" s="48"/>
      <c r="S25" s="48"/>
      <c r="T25" s="48"/>
      <c r="U25" s="48"/>
      <c r="V25" s="48"/>
      <c r="W25" s="48"/>
      <c r="X25" s="59"/>
      <c r="Y25" s="44"/>
      <c r="Z25" s="44"/>
      <c r="AA25" s="44"/>
      <c r="AB25" s="44"/>
      <c r="AC25" s="44"/>
      <c r="AD25" s="44"/>
      <c r="AE25" s="44"/>
      <c r="AF25" s="44"/>
      <c r="AG25" s="46"/>
      <c r="AH25" s="48">
        <v>20</v>
      </c>
      <c r="AI25" s="48"/>
      <c r="AJ25" s="48"/>
      <c r="AK25" s="49"/>
      <c r="AL25" s="49"/>
      <c r="AM25" s="50"/>
      <c r="AN25" s="48"/>
      <c r="AO25" s="48"/>
      <c r="AP25" s="50"/>
      <c r="AQ25" s="13"/>
    </row>
    <row r="26" spans="1:43" ht="15.6" hidden="1" customHeight="1" x14ac:dyDescent="0.25">
      <c r="A26" s="51"/>
      <c r="B26" s="5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8"/>
      <c r="Q26" s="48"/>
      <c r="R26" s="48"/>
      <c r="S26" s="48"/>
      <c r="T26" s="48"/>
      <c r="U26" s="48"/>
      <c r="V26" s="48"/>
      <c r="W26" s="48"/>
      <c r="X26" s="60"/>
      <c r="Y26" s="48"/>
      <c r="Z26" s="48"/>
      <c r="AA26" s="48"/>
      <c r="AB26" s="48"/>
      <c r="AC26" s="48"/>
      <c r="AD26" s="48"/>
      <c r="AE26" s="48"/>
      <c r="AF26" s="48"/>
      <c r="AG26" s="50"/>
      <c r="AH26" s="48"/>
      <c r="AI26" s="48"/>
      <c r="AJ26" s="48"/>
      <c r="AK26" s="49"/>
      <c r="AL26" s="49"/>
      <c r="AM26" s="50"/>
      <c r="AN26" s="48"/>
      <c r="AO26" s="48"/>
      <c r="AP26" s="32"/>
      <c r="AQ26" s="13"/>
    </row>
    <row r="27" spans="1:43" ht="13.2" hidden="1" customHeight="1" x14ac:dyDescent="0.25">
      <c r="A27" s="20"/>
      <c r="B27" s="2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6"/>
      <c r="R27" s="16"/>
      <c r="S27" s="16"/>
      <c r="T27" s="16"/>
      <c r="U27" s="16"/>
      <c r="V27" s="16"/>
      <c r="W27" s="16"/>
      <c r="X27" s="61"/>
      <c r="Y27" s="16"/>
      <c r="Z27" s="16"/>
      <c r="AA27" s="16"/>
      <c r="AB27" s="16"/>
      <c r="AC27" s="16"/>
      <c r="AD27" s="16"/>
      <c r="AE27" s="16"/>
      <c r="AF27" s="16"/>
      <c r="AG27" s="19"/>
      <c r="AH27" s="16"/>
      <c r="AI27" s="16"/>
      <c r="AJ27" s="16"/>
      <c r="AK27" s="18"/>
      <c r="AL27" s="18"/>
      <c r="AM27" s="19"/>
      <c r="AN27" s="16"/>
      <c r="AO27" s="16"/>
      <c r="AP27" s="19"/>
    </row>
    <row r="28" spans="1:43" ht="13.2" hidden="1" customHeight="1" x14ac:dyDescent="0.25">
      <c r="A28" s="20"/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  <c r="P28" s="16"/>
      <c r="Q28" s="16"/>
      <c r="R28" s="16"/>
      <c r="S28" s="16"/>
      <c r="T28" s="16"/>
      <c r="U28" s="16"/>
      <c r="V28" s="16"/>
      <c r="W28" s="16"/>
      <c r="X28" s="61"/>
      <c r="Y28" s="16"/>
      <c r="Z28" s="16"/>
      <c r="AA28" s="16"/>
      <c r="AB28" s="16"/>
      <c r="AC28" s="16"/>
      <c r="AD28" s="16"/>
      <c r="AE28" s="16"/>
      <c r="AF28" s="16"/>
      <c r="AG28" s="19"/>
      <c r="AH28" s="16"/>
      <c r="AI28" s="16"/>
      <c r="AJ28" s="16"/>
      <c r="AK28" s="18"/>
      <c r="AL28" s="18"/>
      <c r="AM28" s="19"/>
      <c r="AN28" s="16"/>
      <c r="AO28" s="16"/>
      <c r="AP28" s="19"/>
    </row>
    <row r="29" spans="1:43" ht="16.2" customHeight="1" x14ac:dyDescent="0.25">
      <c r="A29" s="23" t="s">
        <v>22</v>
      </c>
      <c r="B29" s="34"/>
      <c r="C29" s="24">
        <f t="shared" ref="C29:AM29" si="3">C22+C23+C24+C25+C26+C27+C28</f>
        <v>0</v>
      </c>
      <c r="D29" s="24">
        <f t="shared" si="3"/>
        <v>4.9000000000000004</v>
      </c>
      <c r="E29" s="24">
        <v>21</v>
      </c>
      <c r="F29" s="24"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v>0</v>
      </c>
      <c r="N29" s="24">
        <v>0</v>
      </c>
      <c r="O29" s="25">
        <v>0</v>
      </c>
      <c r="P29" s="24">
        <f t="shared" si="3"/>
        <v>12.9</v>
      </c>
      <c r="Q29" s="24">
        <f t="shared" si="3"/>
        <v>0</v>
      </c>
      <c r="R29" s="24">
        <v>0</v>
      </c>
      <c r="S29" s="24">
        <f t="shared" si="3"/>
        <v>0</v>
      </c>
      <c r="T29" s="24">
        <f t="shared" si="3"/>
        <v>33.6</v>
      </c>
      <c r="U29" s="24">
        <f t="shared" si="3"/>
        <v>0</v>
      </c>
      <c r="V29" s="24">
        <f t="shared" si="3"/>
        <v>0</v>
      </c>
      <c r="W29" s="24">
        <f t="shared" si="3"/>
        <v>0</v>
      </c>
      <c r="X29" s="35">
        <v>0</v>
      </c>
      <c r="Y29" s="24">
        <v>0</v>
      </c>
      <c r="Z29" s="24">
        <v>0</v>
      </c>
      <c r="AA29" s="24">
        <f>AA22+AA23+AA24+AA25+AA26+AA27+AA28</f>
        <v>0</v>
      </c>
      <c r="AB29" s="24">
        <f>AB22+AB23+AB24+AB25+AB26+AB27+AB28</f>
        <v>0</v>
      </c>
      <c r="AC29" s="24">
        <v>0</v>
      </c>
      <c r="AD29" s="24">
        <f>AD22+AD23+AD24+AD25+AD26+AD27+AD28</f>
        <v>0</v>
      </c>
      <c r="AE29" s="24">
        <f>AE22+AE23+AE24+AE25+AE26+AE27+AE28</f>
        <v>30</v>
      </c>
      <c r="AF29" s="24">
        <v>0</v>
      </c>
      <c r="AG29" s="26">
        <f>AG22+AG23+AG24+AG25+AG26+AG27+AG28</f>
        <v>0</v>
      </c>
      <c r="AH29" s="24">
        <v>20</v>
      </c>
      <c r="AI29" s="24">
        <f t="shared" si="3"/>
        <v>0</v>
      </c>
      <c r="AJ29" s="24">
        <f t="shared" si="3"/>
        <v>0</v>
      </c>
      <c r="AK29" s="25">
        <f t="shared" si="3"/>
        <v>0</v>
      </c>
      <c r="AL29" s="25">
        <f t="shared" si="3"/>
        <v>2</v>
      </c>
      <c r="AM29" s="26">
        <f t="shared" si="3"/>
        <v>0</v>
      </c>
      <c r="AN29" s="24"/>
      <c r="AO29" s="24"/>
      <c r="AP29" s="26"/>
    </row>
    <row r="30" spans="1:43" ht="16.5" customHeight="1" x14ac:dyDescent="0.25">
      <c r="A30" s="27" t="s">
        <v>23</v>
      </c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8"/>
      <c r="P30" s="17"/>
      <c r="Q30" s="17"/>
      <c r="R30" s="17"/>
      <c r="S30" s="17"/>
      <c r="T30" s="17"/>
      <c r="U30" s="17"/>
      <c r="V30" s="17"/>
      <c r="W30" s="17"/>
      <c r="X30" s="36"/>
      <c r="Y30" s="17"/>
      <c r="Z30" s="17"/>
      <c r="AA30" s="17"/>
      <c r="AB30" s="17"/>
      <c r="AC30" s="17"/>
      <c r="AD30" s="17"/>
      <c r="AE30" s="17"/>
      <c r="AF30" s="17"/>
      <c r="AG30" s="29"/>
      <c r="AH30" s="17"/>
      <c r="AI30" s="17"/>
      <c r="AJ30" s="17"/>
      <c r="AK30" s="28"/>
      <c r="AL30" s="28"/>
      <c r="AM30" s="29"/>
      <c r="AN30" s="17"/>
      <c r="AO30" s="17"/>
      <c r="AP30" s="29"/>
    </row>
    <row r="31" spans="1:43" ht="16.5" customHeight="1" x14ac:dyDescent="0.25">
      <c r="A31" s="23" t="s">
        <v>37</v>
      </c>
      <c r="B31" s="34"/>
      <c r="C31" s="24">
        <f t="shared" ref="C31:AM31" si="4">C12+C20+C29</f>
        <v>0</v>
      </c>
      <c r="D31" s="24">
        <f t="shared" si="4"/>
        <v>15.4</v>
      </c>
      <c r="E31" s="24">
        <f t="shared" si="4"/>
        <v>34.700000000000003</v>
      </c>
      <c r="F31" s="24">
        <f t="shared" si="4"/>
        <v>0</v>
      </c>
      <c r="G31" s="24">
        <f t="shared" si="4"/>
        <v>0</v>
      </c>
      <c r="H31" s="24">
        <f t="shared" si="4"/>
        <v>7</v>
      </c>
      <c r="I31" s="24">
        <f t="shared" si="4"/>
        <v>0</v>
      </c>
      <c r="J31" s="24">
        <f t="shared" si="4"/>
        <v>0</v>
      </c>
      <c r="K31" s="24">
        <f t="shared" si="4"/>
        <v>70</v>
      </c>
      <c r="L31" s="24">
        <f t="shared" si="4"/>
        <v>0</v>
      </c>
      <c r="M31" s="24">
        <f t="shared" si="4"/>
        <v>7.5</v>
      </c>
      <c r="N31" s="24">
        <f t="shared" si="4"/>
        <v>10</v>
      </c>
      <c r="O31" s="25">
        <f t="shared" si="4"/>
        <v>6.7</v>
      </c>
      <c r="P31" s="24">
        <f t="shared" si="4"/>
        <v>38.200000000000003</v>
      </c>
      <c r="Q31" s="24">
        <f t="shared" si="4"/>
        <v>14</v>
      </c>
      <c r="R31" s="24">
        <f t="shared" si="4"/>
        <v>0</v>
      </c>
      <c r="S31" s="24">
        <f t="shared" si="4"/>
        <v>12</v>
      </c>
      <c r="T31" s="24">
        <f t="shared" si="4"/>
        <v>39.6</v>
      </c>
      <c r="U31" s="24">
        <f t="shared" si="4"/>
        <v>0</v>
      </c>
      <c r="V31" s="24">
        <f t="shared" si="4"/>
        <v>15</v>
      </c>
      <c r="W31" s="24">
        <f t="shared" si="4"/>
        <v>18</v>
      </c>
      <c r="X31" s="35">
        <f t="shared" si="4"/>
        <v>100</v>
      </c>
      <c r="Y31" s="24">
        <f t="shared" si="4"/>
        <v>174.7</v>
      </c>
      <c r="Z31" s="24">
        <f t="shared" si="4"/>
        <v>19.600000000000001</v>
      </c>
      <c r="AA31" s="24">
        <f t="shared" si="4"/>
        <v>42.7</v>
      </c>
      <c r="AB31" s="24">
        <f t="shared" si="4"/>
        <v>15.5</v>
      </c>
      <c r="AC31" s="24">
        <f t="shared" si="4"/>
        <v>20</v>
      </c>
      <c r="AD31" s="24">
        <f t="shared" si="4"/>
        <v>44.3</v>
      </c>
      <c r="AE31" s="24">
        <f t="shared" si="4"/>
        <v>30</v>
      </c>
      <c r="AF31" s="24">
        <f t="shared" si="4"/>
        <v>0</v>
      </c>
      <c r="AG31" s="26">
        <f t="shared" si="4"/>
        <v>0.03</v>
      </c>
      <c r="AH31" s="24">
        <f t="shared" si="4"/>
        <v>20</v>
      </c>
      <c r="AI31" s="24">
        <f t="shared" si="4"/>
        <v>30</v>
      </c>
      <c r="AJ31" s="24">
        <f t="shared" si="4"/>
        <v>35</v>
      </c>
      <c r="AK31" s="25">
        <f t="shared" si="4"/>
        <v>0.3</v>
      </c>
      <c r="AL31" s="25">
        <f t="shared" si="4"/>
        <v>2</v>
      </c>
      <c r="AM31" s="26">
        <f t="shared" si="4"/>
        <v>2</v>
      </c>
      <c r="AN31" s="24">
        <v>3.5</v>
      </c>
      <c r="AO31" s="24">
        <v>0.2</v>
      </c>
      <c r="AP31" s="26">
        <v>0.05</v>
      </c>
    </row>
    <row r="32" spans="1:43" ht="16.5" customHeight="1" x14ac:dyDescent="0.25">
      <c r="A32" s="23" t="s">
        <v>23</v>
      </c>
      <c r="B32" s="3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4"/>
      <c r="Q32" s="24"/>
      <c r="R32" s="24"/>
      <c r="S32" s="24"/>
      <c r="T32" s="24"/>
      <c r="U32" s="24"/>
      <c r="V32" s="24"/>
      <c r="W32" s="24"/>
      <c r="X32" s="35"/>
      <c r="Y32" s="24"/>
      <c r="Z32" s="24"/>
      <c r="AA32" s="24"/>
      <c r="AB32" s="24"/>
      <c r="AC32" s="24"/>
      <c r="AD32" s="24"/>
      <c r="AE32" s="35"/>
      <c r="AF32" s="35"/>
      <c r="AG32" s="26"/>
      <c r="AH32" s="24"/>
      <c r="AI32" s="24"/>
      <c r="AJ32" s="24"/>
      <c r="AK32" s="25"/>
      <c r="AL32" s="25"/>
      <c r="AM32" s="26"/>
      <c r="AN32" s="24"/>
      <c r="AO32" s="24"/>
      <c r="AP32" s="26"/>
    </row>
    <row r="33" spans="1:43" ht="16.5" customHeight="1" x14ac:dyDescent="0.25">
      <c r="A33" s="27" t="s">
        <v>34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8"/>
      <c r="P33" s="17"/>
      <c r="Q33" s="17"/>
      <c r="R33" s="17"/>
      <c r="S33" s="17"/>
      <c r="T33" s="17"/>
      <c r="U33" s="17"/>
      <c r="V33" s="17"/>
      <c r="W33" s="54"/>
      <c r="X33" s="36"/>
      <c r="Y33" s="17"/>
      <c r="Z33" s="17"/>
      <c r="AA33" s="17"/>
      <c r="AB33" s="17"/>
      <c r="AC33" s="17"/>
      <c r="AD33" s="17"/>
      <c r="AE33" s="36"/>
      <c r="AF33" s="36"/>
      <c r="AG33" s="17"/>
      <c r="AH33" s="17"/>
      <c r="AI33" s="17"/>
      <c r="AJ33" s="17"/>
      <c r="AK33" s="28"/>
      <c r="AL33" s="28"/>
      <c r="AM33" s="17"/>
      <c r="AN33" s="17"/>
      <c r="AO33" s="17"/>
      <c r="AP33" s="17"/>
    </row>
    <row r="34" spans="1:43" ht="18" customHeight="1" x14ac:dyDescent="0.25">
      <c r="A34" s="15" t="s">
        <v>35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8"/>
      <c r="P34" s="17"/>
      <c r="Q34" s="17"/>
      <c r="R34" s="17"/>
      <c r="S34" s="17"/>
      <c r="T34" s="17"/>
      <c r="U34" s="17"/>
      <c r="V34" s="17"/>
      <c r="W34" s="54"/>
      <c r="X34" s="17"/>
      <c r="Y34" s="17"/>
      <c r="Z34" s="17"/>
      <c r="AA34" s="17"/>
      <c r="AB34" s="17"/>
      <c r="AC34" s="17"/>
      <c r="AD34" s="17"/>
      <c r="AE34" s="36"/>
      <c r="AF34" s="36"/>
      <c r="AG34" s="17"/>
      <c r="AH34" s="17"/>
      <c r="AI34" s="17"/>
      <c r="AJ34" s="17"/>
      <c r="AK34" s="28"/>
      <c r="AL34" s="28"/>
      <c r="AM34" s="17"/>
      <c r="AN34" s="17"/>
      <c r="AO34" s="17"/>
      <c r="AP34" s="17"/>
      <c r="AQ34" s="14"/>
    </row>
    <row r="35" spans="1:43" ht="12.75" hidden="1" customHeight="1" x14ac:dyDescent="0.3">
      <c r="A35" s="10" t="s">
        <v>16</v>
      </c>
      <c r="B35" s="8"/>
      <c r="J35" s="1"/>
    </row>
    <row r="36" spans="1:43" ht="15.6" x14ac:dyDescent="0.3">
      <c r="A36" s="12" t="s">
        <v>36</v>
      </c>
      <c r="B36" s="12"/>
      <c r="C36" s="12"/>
      <c r="D36" s="12"/>
      <c r="E36" s="12"/>
      <c r="F36" s="12"/>
      <c r="G36" s="12" t="s">
        <v>51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 t="s">
        <v>45</v>
      </c>
      <c r="Z36" s="12"/>
      <c r="AA36" s="12"/>
      <c r="AB36" s="12"/>
      <c r="AC36" s="12"/>
      <c r="AD36" s="12"/>
      <c r="AE36" s="12"/>
      <c r="AF36" s="12" t="s">
        <v>52</v>
      </c>
      <c r="AG36" s="12"/>
      <c r="AH36" s="12" t="s">
        <v>52</v>
      </c>
      <c r="AI36" s="12"/>
      <c r="AJ36" s="12"/>
      <c r="AK36" s="12"/>
      <c r="AL36" s="12"/>
      <c r="AM36" s="12"/>
      <c r="AN36" s="12"/>
    </row>
    <row r="37" spans="1:43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43" ht="17.39999999999999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43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43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43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43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43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43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43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43" ht="19.35000000000000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43" ht="22.8" x14ac:dyDescent="0.4">
      <c r="A47" s="6"/>
      <c r="B47" s="6"/>
      <c r="C47" s="6"/>
      <c r="D47" s="6"/>
      <c r="E47" s="6"/>
      <c r="F47" s="6"/>
      <c r="G47" s="6"/>
      <c r="H47" s="6"/>
      <c r="I47" s="6"/>
      <c r="J47" s="6"/>
    </row>
    <row r="55" spans="1:10" ht="17.399999999999999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8" spans="1:10" ht="21" x14ac:dyDescent="0.4">
      <c r="A58" s="2"/>
      <c r="B58" s="3"/>
      <c r="C58" s="3"/>
      <c r="D58" s="3"/>
      <c r="E58" s="3"/>
      <c r="F58" s="3"/>
      <c r="G58" s="3"/>
      <c r="H58" s="3"/>
      <c r="I58" s="3"/>
    </row>
    <row r="59" spans="1:10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0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0" ht="16.8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22.8" x14ac:dyDescent="0.4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22.8" x14ac:dyDescent="0.4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</row>
  </sheetData>
  <mergeCells count="43">
    <mergeCell ref="AP4:AP5"/>
    <mergeCell ref="AG4:AG5"/>
    <mergeCell ref="AH4:AH5"/>
    <mergeCell ref="AI4:AI5"/>
    <mergeCell ref="AJ4:AJ5"/>
    <mergeCell ref="AE4:AE5"/>
    <mergeCell ref="AL4:AL5"/>
    <mergeCell ref="AF4:AF5"/>
    <mergeCell ref="AM4:AM5"/>
    <mergeCell ref="AN4:AN5"/>
    <mergeCell ref="AO4:AO5"/>
    <mergeCell ref="V4:V5"/>
    <mergeCell ref="W4:W5"/>
    <mergeCell ref="X4:X5"/>
    <mergeCell ref="Y4:Y5"/>
    <mergeCell ref="Z4:Z5"/>
    <mergeCell ref="AK4:AK5"/>
    <mergeCell ref="AA4:AA5"/>
    <mergeCell ref="AB4:AB5"/>
    <mergeCell ref="AC4:AC5"/>
    <mergeCell ref="AD4:AD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D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день</vt:lpstr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2023-10-04T20:17:54Z</dcterms:modified>
</cp:coreProperties>
</file>