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10 день" sheetId="8" r:id="rId1"/>
  </sheets>
  <calcPr calcId="162913"/>
</workbook>
</file>

<file path=xl/calcChain.xml><?xml version="1.0" encoding="utf-8"?>
<calcChain xmlns="http://schemas.openxmlformats.org/spreadsheetml/2006/main">
  <c r="M51" i="8" l="1"/>
  <c r="J51" i="8"/>
  <c r="H51" i="8"/>
  <c r="G51" i="8"/>
  <c r="F51" i="8"/>
  <c r="E51" i="8"/>
  <c r="D51" i="8"/>
  <c r="N43" i="8"/>
  <c r="M43" i="8"/>
  <c r="J43" i="8"/>
  <c r="H43" i="8"/>
  <c r="G43" i="8"/>
  <c r="F43" i="8"/>
  <c r="E43" i="8"/>
  <c r="D43" i="8"/>
  <c r="N40" i="8"/>
  <c r="M40" i="8"/>
  <c r="J40" i="8"/>
  <c r="J59" i="8" s="1"/>
  <c r="H40" i="8"/>
  <c r="G40" i="8"/>
  <c r="G59" i="8" s="1"/>
  <c r="F40" i="8"/>
  <c r="E40" i="8"/>
  <c r="E59" i="8" s="1"/>
  <c r="D40" i="8"/>
  <c r="H59" i="8" l="1"/>
  <c r="F59" i="8"/>
  <c r="D59" i="8"/>
  <c r="C58" i="8"/>
  <c r="E22" i="8" l="1"/>
  <c r="F22" i="8"/>
  <c r="G22" i="8"/>
  <c r="H22" i="8"/>
  <c r="N22" i="8"/>
  <c r="D22" i="8"/>
  <c r="E14" i="8"/>
  <c r="F14" i="8"/>
  <c r="G14" i="8"/>
  <c r="H14" i="8"/>
  <c r="J14" i="8"/>
  <c r="M14" i="8"/>
  <c r="N14" i="8"/>
  <c r="D14" i="8"/>
  <c r="N11" i="8"/>
  <c r="N30" i="8" s="1"/>
  <c r="E11" i="8"/>
  <c r="F11" i="8"/>
  <c r="G11" i="8"/>
  <c r="H11" i="8"/>
  <c r="D11" i="8"/>
  <c r="D30" i="8" s="1"/>
  <c r="M30" i="8" l="1"/>
  <c r="H30" i="8"/>
  <c r="F30" i="8"/>
  <c r="J30" i="8"/>
  <c r="G30" i="8"/>
  <c r="E30" i="8"/>
</calcChain>
</file>

<file path=xl/sharedStrings.xml><?xml version="1.0" encoding="utf-8"?>
<sst xmlns="http://schemas.openxmlformats.org/spreadsheetml/2006/main" count="107" uniqueCount="62">
  <si>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</si>
  <si>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</si>
  <si>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</si>
  <si>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</si>
  <si>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</si>
  <si>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</si>
  <si>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10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</si>
  <si>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</si>
  <si>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</si>
  <si>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</si>
  <si>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</si>
  <si>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</si>
  <si>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</si>
  <si>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</si>
  <si>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</si>
  <si>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</si>
  <si>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</si>
  <si>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</si>
  <si>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</si>
  <si>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</si>
  <si>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</si>
  <si>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</si>
  <si>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</si>
  <si>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</si>
  <si>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</si>
  <si>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294/350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</si>
  <si>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</si>
  <si>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</si>
  <si>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</si>
  <si>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</si>
  <si>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</si>
  <si>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</si>
  <si>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</si>
  <si>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</si>
  <si>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</si>
  <si>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</si>
  <si>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</si>
  <si>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</si>
  <si>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</si>
  <si>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ТТК/350</t>
  </si>
  <si>
    <t xml:space="preserve">ПЕРСПЕКТИВНОЕ МЕНЮ НА 2021 - 2022 год </t>
  </si>
  <si>
    <t>Р</t>
  </si>
  <si>
    <t>А,мкг</t>
  </si>
  <si>
    <t>В1,мг</t>
  </si>
  <si>
    <t>Каша из разных круп</t>
  </si>
  <si>
    <t>чай с сахаром</t>
  </si>
  <si>
    <t>150\7</t>
  </si>
  <si>
    <t>какао с молоком</t>
  </si>
  <si>
    <t>каша из разных круп</t>
  </si>
  <si>
    <t>180\10</t>
  </si>
  <si>
    <t>напиток из шиповника</t>
  </si>
  <si>
    <t>Батон с повидлом</t>
  </si>
  <si>
    <t xml:space="preserve"> 20/10</t>
  </si>
  <si>
    <t>Салат из зеленого горошка</t>
  </si>
  <si>
    <t>Печень тушеная в соусе</t>
  </si>
  <si>
    <t>50/30</t>
  </si>
  <si>
    <t>Пюре картофельное</t>
  </si>
  <si>
    <t>Напиток из шиповника</t>
  </si>
  <si>
    <t>Каша молочная пшено с маслом</t>
  </si>
  <si>
    <t>печенье (пряник)</t>
  </si>
  <si>
    <t>30/15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</si>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</sst>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9" fillId="3" borderId="1" xfId="0" applyFont="1" applyFill="1" applyBorder="1" applyAlignment="1">
      <alignment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0" borderId="3" xfId="0" applyNumberFormat="1" applyFont="1" applyBorder="1" applyAlignment="1">
      <alignment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6" fontId="2" fillId="4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6" zoomScaleNormal="100" workbookViewId="0">
      <selection activeCell="E26" sqref="E2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8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1" t="s">
        <v>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6" ht="15.6" x14ac:dyDescent="0.3">
      <c r="A3" s="143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6" x14ac:dyDescent="0.3">
      <c r="A4" s="139" t="s">
        <v>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6" ht="44.25" customHeight="1" x14ac:dyDescent="0.3">
      <c r="A5" s="150" t="s">
        <v>12</v>
      </c>
      <c r="B5" s="152" t="s">
        <v>0</v>
      </c>
      <c r="C5" s="154" t="s">
        <v>7</v>
      </c>
      <c r="D5" s="145" t="s">
        <v>13</v>
      </c>
      <c r="E5" s="146"/>
      <c r="F5" s="147"/>
      <c r="G5" s="155" t="s">
        <v>28</v>
      </c>
      <c r="H5" s="156"/>
      <c r="I5" s="156"/>
      <c r="J5" s="157"/>
      <c r="K5" s="135"/>
      <c r="L5" s="135"/>
      <c r="M5" s="82" t="s">
        <v>33</v>
      </c>
      <c r="N5" s="158" t="s">
        <v>34</v>
      </c>
      <c r="O5" s="148" t="s">
        <v>18</v>
      </c>
      <c r="P5" s="52"/>
    </row>
    <row r="6" spans="1:16" ht="117.75" customHeight="1" x14ac:dyDescent="0.3">
      <c r="A6" s="151"/>
      <c r="B6" s="153"/>
      <c r="C6" s="153"/>
      <c r="D6" s="81" t="s">
        <v>36</v>
      </c>
      <c r="E6" s="81" t="s">
        <v>37</v>
      </c>
      <c r="F6" s="81" t="s">
        <v>38</v>
      </c>
      <c r="G6" s="20" t="s">
        <v>29</v>
      </c>
      <c r="H6" s="6" t="s">
        <v>30</v>
      </c>
      <c r="I6" s="6" t="s">
        <v>41</v>
      </c>
      <c r="J6" s="7" t="s">
        <v>31</v>
      </c>
      <c r="K6" s="137" t="s">
        <v>42</v>
      </c>
      <c r="L6" s="137" t="s">
        <v>43</v>
      </c>
      <c r="M6" s="80" t="s">
        <v>32</v>
      </c>
      <c r="N6" s="159"/>
      <c r="O6" s="149"/>
      <c r="P6" s="52"/>
    </row>
    <row r="7" spans="1:16" ht="17.399999999999999" x14ac:dyDescent="0.3">
      <c r="A7" s="47"/>
      <c r="B7" s="61" t="s">
        <v>6</v>
      </c>
      <c r="C7" s="62"/>
      <c r="D7" s="89"/>
      <c r="E7" s="89"/>
      <c r="F7" s="89"/>
      <c r="G7" s="84"/>
      <c r="H7" s="64"/>
      <c r="I7" s="64"/>
      <c r="J7" s="75"/>
      <c r="K7" s="75"/>
      <c r="L7" s="75"/>
      <c r="M7" s="75"/>
      <c r="N7" s="63"/>
      <c r="O7" s="56"/>
      <c r="P7" s="52"/>
    </row>
    <row r="8" spans="1:16" x14ac:dyDescent="0.3">
      <c r="A8" s="130" t="s">
        <v>1</v>
      </c>
      <c r="B8" s="10" t="s">
        <v>51</v>
      </c>
      <c r="C8" s="168" t="s">
        <v>52</v>
      </c>
      <c r="D8" s="85">
        <v>1.6</v>
      </c>
      <c r="E8" s="85">
        <v>4.2</v>
      </c>
      <c r="F8" s="85">
        <v>10.3</v>
      </c>
      <c r="G8" s="85">
        <v>5.8</v>
      </c>
      <c r="H8" s="12">
        <v>6.2</v>
      </c>
      <c r="I8" s="12">
        <v>18.2</v>
      </c>
      <c r="J8" s="40">
        <v>0.4</v>
      </c>
      <c r="K8" s="40">
        <v>25</v>
      </c>
      <c r="L8" s="40">
        <v>0.03</v>
      </c>
      <c r="M8" s="40">
        <v>0</v>
      </c>
      <c r="N8" s="114">
        <v>85</v>
      </c>
      <c r="O8" s="99">
        <v>1</v>
      </c>
      <c r="P8" s="52"/>
    </row>
    <row r="9" spans="1:16" ht="15" customHeight="1" x14ac:dyDescent="0.3">
      <c r="A9" s="53"/>
      <c r="B9" s="26" t="s">
        <v>44</v>
      </c>
      <c r="C9" s="27">
        <v>178</v>
      </c>
      <c r="D9" s="87">
        <v>5.8</v>
      </c>
      <c r="E9" s="87">
        <v>6.4</v>
      </c>
      <c r="F9" s="87">
        <v>29.2</v>
      </c>
      <c r="G9" s="110">
        <v>15.3</v>
      </c>
      <c r="H9" s="93">
        <v>20.399999999999999</v>
      </c>
      <c r="I9" s="93">
        <v>41.2</v>
      </c>
      <c r="J9" s="98">
        <v>1.6</v>
      </c>
      <c r="K9" s="98">
        <v>23</v>
      </c>
      <c r="L9" s="98">
        <v>0.02</v>
      </c>
      <c r="M9" s="98">
        <v>0</v>
      </c>
      <c r="N9" s="115">
        <v>197</v>
      </c>
      <c r="O9" s="69">
        <v>185</v>
      </c>
      <c r="P9" s="52"/>
    </row>
    <row r="10" spans="1:16" ht="17.25" customHeight="1" x14ac:dyDescent="0.3">
      <c r="A10" s="53"/>
      <c r="B10" s="2" t="s">
        <v>45</v>
      </c>
      <c r="C10" s="3" t="s">
        <v>46</v>
      </c>
      <c r="D10" s="34">
        <v>0</v>
      </c>
      <c r="E10" s="34">
        <v>0</v>
      </c>
      <c r="F10" s="34">
        <v>7</v>
      </c>
      <c r="G10" s="34">
        <v>8</v>
      </c>
      <c r="H10" s="4">
        <v>0.9</v>
      </c>
      <c r="I10" s="4">
        <v>1.6</v>
      </c>
      <c r="J10" s="37">
        <v>0.19</v>
      </c>
      <c r="K10" s="37"/>
      <c r="L10" s="37"/>
      <c r="M10" s="37">
        <v>0.02</v>
      </c>
      <c r="N10" s="116">
        <v>28</v>
      </c>
      <c r="O10" s="31">
        <v>392</v>
      </c>
      <c r="P10" s="52"/>
    </row>
    <row r="11" spans="1:16" x14ac:dyDescent="0.3">
      <c r="A11" s="53"/>
      <c r="B11" s="57" t="s">
        <v>3</v>
      </c>
      <c r="C11" s="65">
        <v>365</v>
      </c>
      <c r="D11" s="67">
        <f>D8+D9+D10</f>
        <v>7.4</v>
      </c>
      <c r="E11" s="67">
        <f t="shared" ref="E11:N11" si="0">E8+E9+E10</f>
        <v>10.600000000000001</v>
      </c>
      <c r="F11" s="67">
        <f t="shared" si="0"/>
        <v>46.5</v>
      </c>
      <c r="G11" s="67">
        <f t="shared" si="0"/>
        <v>29.1</v>
      </c>
      <c r="H11" s="67">
        <f t="shared" si="0"/>
        <v>27.499999999999996</v>
      </c>
      <c r="I11" s="67">
        <v>61</v>
      </c>
      <c r="J11" s="111">
        <v>2.2000000000000002</v>
      </c>
      <c r="K11" s="111">
        <v>48</v>
      </c>
      <c r="L11" s="111">
        <v>0.1</v>
      </c>
      <c r="M11" s="111">
        <v>0</v>
      </c>
      <c r="N11" s="60">
        <f t="shared" si="0"/>
        <v>310</v>
      </c>
      <c r="O11" s="70"/>
      <c r="P11" s="52"/>
    </row>
    <row r="12" spans="1:16" x14ac:dyDescent="0.3">
      <c r="A12" s="53"/>
      <c r="B12" s="54" t="s">
        <v>22</v>
      </c>
      <c r="C12" s="66">
        <v>21</v>
      </c>
      <c r="D12" s="67"/>
      <c r="E12" s="67"/>
      <c r="F12" s="67"/>
      <c r="G12" s="97"/>
      <c r="H12" s="91"/>
      <c r="I12" s="91"/>
      <c r="J12" s="96"/>
      <c r="K12" s="96"/>
      <c r="L12" s="96"/>
      <c r="M12" s="96"/>
      <c r="N12" s="95"/>
      <c r="O12" s="70"/>
      <c r="P12" s="52"/>
    </row>
    <row r="13" spans="1:16" x14ac:dyDescent="0.3">
      <c r="A13" s="117" t="s">
        <v>14</v>
      </c>
      <c r="B13" s="10" t="s">
        <v>35</v>
      </c>
      <c r="C13" s="11">
        <v>75</v>
      </c>
      <c r="D13" s="85">
        <v>1.5</v>
      </c>
      <c r="E13" s="85">
        <v>0.6</v>
      </c>
      <c r="F13" s="85">
        <v>19.899999999999999</v>
      </c>
      <c r="G13" s="85">
        <v>7.6</v>
      </c>
      <c r="H13" s="12">
        <v>39.9</v>
      </c>
      <c r="I13" s="12">
        <v>26.6</v>
      </c>
      <c r="J13" s="40">
        <v>0.56999999999999995</v>
      </c>
      <c r="K13" s="40"/>
      <c r="L13" s="40">
        <v>0.04</v>
      </c>
      <c r="M13" s="40">
        <v>9.5</v>
      </c>
      <c r="N13" s="114">
        <v>89</v>
      </c>
      <c r="O13" s="68"/>
      <c r="P13" s="52"/>
    </row>
    <row r="14" spans="1:16" x14ac:dyDescent="0.3">
      <c r="A14" s="47"/>
      <c r="B14" s="54" t="s">
        <v>3</v>
      </c>
      <c r="C14" s="50">
        <v>75</v>
      </c>
      <c r="D14" s="86">
        <f>D13</f>
        <v>1.5</v>
      </c>
      <c r="E14" s="86">
        <f t="shared" ref="E14:N14" si="1">E13</f>
        <v>0.6</v>
      </c>
      <c r="F14" s="86">
        <f t="shared" si="1"/>
        <v>19.899999999999999</v>
      </c>
      <c r="G14" s="86">
        <f t="shared" si="1"/>
        <v>7.6</v>
      </c>
      <c r="H14" s="86">
        <f t="shared" si="1"/>
        <v>39.9</v>
      </c>
      <c r="I14" s="86">
        <v>26.6</v>
      </c>
      <c r="J14" s="112">
        <f t="shared" si="1"/>
        <v>0.56999999999999995</v>
      </c>
      <c r="K14" s="112"/>
      <c r="L14" s="112">
        <v>0.04</v>
      </c>
      <c r="M14" s="112">
        <f t="shared" si="1"/>
        <v>9.5</v>
      </c>
      <c r="N14" s="58">
        <f t="shared" si="1"/>
        <v>89</v>
      </c>
      <c r="O14" s="56"/>
      <c r="P14" s="52"/>
    </row>
    <row r="15" spans="1:16" x14ac:dyDescent="0.3">
      <c r="A15" s="47"/>
      <c r="B15" s="54" t="s">
        <v>23</v>
      </c>
      <c r="C15" s="60">
        <v>6</v>
      </c>
      <c r="D15" s="67"/>
      <c r="E15" s="67"/>
      <c r="F15" s="67"/>
      <c r="G15" s="97"/>
      <c r="H15" s="91"/>
      <c r="I15" s="91"/>
      <c r="J15" s="96"/>
      <c r="K15" s="96"/>
      <c r="L15" s="96"/>
      <c r="M15" s="96"/>
      <c r="N15" s="95"/>
      <c r="O15" s="70"/>
      <c r="P15" s="52"/>
    </row>
    <row r="16" spans="1:16" x14ac:dyDescent="0.3">
      <c r="A16" s="117" t="s">
        <v>4</v>
      </c>
      <c r="B16" s="26" t="s">
        <v>53</v>
      </c>
      <c r="C16" s="27">
        <v>20</v>
      </c>
      <c r="D16" s="87">
        <v>0.3</v>
      </c>
      <c r="E16" s="87">
        <v>1.9</v>
      </c>
      <c r="F16" s="87">
        <v>1.1000000000000001</v>
      </c>
      <c r="G16" s="85">
        <v>5.6</v>
      </c>
      <c r="H16" s="12">
        <v>4.9000000000000004</v>
      </c>
      <c r="I16" s="12">
        <v>10.4</v>
      </c>
      <c r="J16" s="40">
        <v>0.22</v>
      </c>
      <c r="K16" s="40"/>
      <c r="L16" s="40">
        <v>0.01</v>
      </c>
      <c r="M16" s="40">
        <v>5.03</v>
      </c>
      <c r="N16" s="114">
        <v>22</v>
      </c>
      <c r="O16" s="68">
        <v>15</v>
      </c>
      <c r="P16" s="52"/>
    </row>
    <row r="17" spans="1:16" x14ac:dyDescent="0.3">
      <c r="A17" s="53"/>
      <c r="B17" s="26" t="s">
        <v>16</v>
      </c>
      <c r="C17" s="27" t="s">
        <v>15</v>
      </c>
      <c r="D17" s="87">
        <v>1.2</v>
      </c>
      <c r="E17" s="87">
        <v>3.5</v>
      </c>
      <c r="F17" s="87">
        <v>8.3000000000000007</v>
      </c>
      <c r="G17" s="85">
        <v>26.6</v>
      </c>
      <c r="H17" s="12">
        <v>15.8</v>
      </c>
      <c r="I17" s="12">
        <v>31.9</v>
      </c>
      <c r="J17" s="40">
        <v>0.7</v>
      </c>
      <c r="K17" s="40"/>
      <c r="L17" s="40">
        <v>0.03</v>
      </c>
      <c r="M17" s="40">
        <v>6.2</v>
      </c>
      <c r="N17" s="114">
        <v>68</v>
      </c>
      <c r="O17" s="68">
        <v>57</v>
      </c>
      <c r="P17" s="52"/>
    </row>
    <row r="18" spans="1:16" x14ac:dyDescent="0.3">
      <c r="A18" s="59"/>
      <c r="B18" s="100" t="s">
        <v>54</v>
      </c>
      <c r="C18" s="11" t="s">
        <v>55</v>
      </c>
      <c r="D18" s="85">
        <v>11.5</v>
      </c>
      <c r="E18" s="85">
        <v>5.4</v>
      </c>
      <c r="F18" s="85">
        <v>7.4</v>
      </c>
      <c r="G18" s="85">
        <v>25.5</v>
      </c>
      <c r="H18" s="12">
        <v>28.7</v>
      </c>
      <c r="I18" s="12">
        <v>289.10000000000002</v>
      </c>
      <c r="J18" s="40">
        <v>5.87</v>
      </c>
      <c r="K18" s="40">
        <v>6803</v>
      </c>
      <c r="L18" s="40">
        <v>0.2</v>
      </c>
      <c r="M18" s="40">
        <v>6.97</v>
      </c>
      <c r="N18" s="114">
        <v>123</v>
      </c>
      <c r="O18" s="68" t="s">
        <v>39</v>
      </c>
      <c r="P18" s="52"/>
    </row>
    <row r="19" spans="1:16" x14ac:dyDescent="0.3">
      <c r="A19" s="73"/>
      <c r="B19" s="131" t="s">
        <v>56</v>
      </c>
      <c r="C19" s="27">
        <v>110</v>
      </c>
      <c r="D19" s="87">
        <v>2.1</v>
      </c>
      <c r="E19" s="87">
        <v>3.3</v>
      </c>
      <c r="F19" s="87">
        <v>11</v>
      </c>
      <c r="G19" s="87">
        <v>32.799999999999997</v>
      </c>
      <c r="H19" s="101">
        <v>23.2</v>
      </c>
      <c r="I19" s="101">
        <v>52.7</v>
      </c>
      <c r="J19" s="71">
        <v>0.92</v>
      </c>
      <c r="K19" s="71">
        <v>26</v>
      </c>
      <c r="L19" s="71">
        <v>0.06</v>
      </c>
      <c r="M19" s="71">
        <v>8.57</v>
      </c>
      <c r="N19" s="119">
        <v>90</v>
      </c>
      <c r="O19" s="132">
        <v>344</v>
      </c>
      <c r="P19" s="52"/>
    </row>
    <row r="20" spans="1:16" x14ac:dyDescent="0.3">
      <c r="A20" s="73"/>
      <c r="B20" s="100" t="s">
        <v>57</v>
      </c>
      <c r="C20" s="124">
        <v>150</v>
      </c>
      <c r="D20" s="110">
        <v>0.5</v>
      </c>
      <c r="E20" s="110">
        <v>0.3</v>
      </c>
      <c r="F20" s="110">
        <v>24.5</v>
      </c>
      <c r="G20" s="110">
        <v>30</v>
      </c>
      <c r="H20" s="93">
        <v>13.5</v>
      </c>
      <c r="I20" s="93">
        <v>10.5</v>
      </c>
      <c r="J20" s="98">
        <v>0.6</v>
      </c>
      <c r="K20" s="98"/>
      <c r="L20" s="98">
        <v>0.02</v>
      </c>
      <c r="M20" s="98">
        <v>3</v>
      </c>
      <c r="N20" s="115">
        <v>102</v>
      </c>
      <c r="O20" s="69">
        <v>399</v>
      </c>
      <c r="P20" s="52"/>
    </row>
    <row r="21" spans="1:16" x14ac:dyDescent="0.3">
      <c r="A21" s="73"/>
      <c r="B21" s="100" t="s">
        <v>5</v>
      </c>
      <c r="C21" s="124">
        <v>30</v>
      </c>
      <c r="D21" s="110">
        <v>2</v>
      </c>
      <c r="E21" s="110">
        <v>0.3</v>
      </c>
      <c r="F21" s="110">
        <v>12</v>
      </c>
      <c r="G21" s="110">
        <v>11.4</v>
      </c>
      <c r="H21" s="93">
        <v>14.7</v>
      </c>
      <c r="I21" s="93">
        <v>46.8</v>
      </c>
      <c r="J21" s="98">
        <v>0.78</v>
      </c>
      <c r="K21" s="98"/>
      <c r="L21" s="98">
        <v>0.06</v>
      </c>
      <c r="M21" s="98">
        <v>0</v>
      </c>
      <c r="N21" s="115">
        <v>57</v>
      </c>
      <c r="O21" s="69"/>
      <c r="P21" s="52"/>
    </row>
    <row r="22" spans="1:16" x14ac:dyDescent="0.3">
      <c r="A22" s="73"/>
      <c r="B22" s="57" t="s">
        <v>3</v>
      </c>
      <c r="C22" s="73">
        <v>545</v>
      </c>
      <c r="D22" s="97">
        <f>D16+D17+D18+D19+D20+D21</f>
        <v>17.600000000000001</v>
      </c>
      <c r="E22" s="97">
        <f t="shared" ref="E22:N22" si="2">E16+E17+E18+E19+E20+E21</f>
        <v>14.700000000000003</v>
      </c>
      <c r="F22" s="97">
        <f t="shared" si="2"/>
        <v>64.3</v>
      </c>
      <c r="G22" s="97">
        <f t="shared" si="2"/>
        <v>131.9</v>
      </c>
      <c r="H22" s="97">
        <f t="shared" si="2"/>
        <v>100.80000000000001</v>
      </c>
      <c r="I22" s="97">
        <v>441.4</v>
      </c>
      <c r="J22" s="125">
        <v>9.1</v>
      </c>
      <c r="K22" s="125">
        <v>6829</v>
      </c>
      <c r="L22" s="125">
        <v>0.4</v>
      </c>
      <c r="M22" s="125">
        <v>29.8</v>
      </c>
      <c r="N22" s="126">
        <f t="shared" si="2"/>
        <v>462</v>
      </c>
      <c r="O22" s="56"/>
      <c r="P22" s="52"/>
    </row>
    <row r="23" spans="1:16" x14ac:dyDescent="0.3">
      <c r="A23" s="127"/>
      <c r="B23" s="57" t="s">
        <v>26</v>
      </c>
      <c r="C23" s="126">
        <v>32</v>
      </c>
      <c r="D23" s="97"/>
      <c r="E23" s="97"/>
      <c r="F23" s="97"/>
      <c r="G23" s="94"/>
      <c r="H23" s="92"/>
      <c r="I23" s="92"/>
      <c r="J23" s="90"/>
      <c r="K23" s="90"/>
      <c r="L23" s="90"/>
      <c r="M23" s="90"/>
      <c r="N23" s="113"/>
      <c r="O23" s="56"/>
    </row>
    <row r="24" spans="1:16" x14ac:dyDescent="0.3">
      <c r="A24" s="129" t="s">
        <v>21</v>
      </c>
      <c r="B24" s="78" t="s">
        <v>58</v>
      </c>
      <c r="C24" s="11">
        <v>178</v>
      </c>
      <c r="D24" s="85">
        <v>12.6</v>
      </c>
      <c r="E24" s="85">
        <v>15.6</v>
      </c>
      <c r="F24" s="85">
        <v>9.8000000000000007</v>
      </c>
      <c r="G24" s="85">
        <v>111</v>
      </c>
      <c r="H24" s="12">
        <v>22.2</v>
      </c>
      <c r="I24" s="12">
        <v>121.6</v>
      </c>
      <c r="J24" s="40">
        <v>2.1</v>
      </c>
      <c r="K24" s="40">
        <v>122</v>
      </c>
      <c r="L24" s="40">
        <v>7.0000000000000007E-2</v>
      </c>
      <c r="M24" s="40">
        <v>1.32</v>
      </c>
      <c r="N24" s="114">
        <v>230</v>
      </c>
      <c r="O24" s="68">
        <v>219</v>
      </c>
    </row>
    <row r="25" spans="1:16" x14ac:dyDescent="0.3">
      <c r="A25" s="127"/>
      <c r="B25" s="134" t="s">
        <v>47</v>
      </c>
      <c r="C25" s="27">
        <v>150</v>
      </c>
      <c r="D25" s="87">
        <v>3.1</v>
      </c>
      <c r="E25" s="87">
        <v>2.2999999999999998</v>
      </c>
      <c r="F25" s="87">
        <v>12.9</v>
      </c>
      <c r="G25" s="87">
        <v>114.7</v>
      </c>
      <c r="H25" s="101">
        <v>16.7</v>
      </c>
      <c r="I25" s="101">
        <v>95.9</v>
      </c>
      <c r="J25" s="71">
        <v>0.41</v>
      </c>
      <c r="K25" s="71">
        <v>18</v>
      </c>
      <c r="L25" s="71">
        <v>0.04</v>
      </c>
      <c r="M25" s="71">
        <v>1.2</v>
      </c>
      <c r="N25" s="119">
        <v>84</v>
      </c>
      <c r="O25" s="72">
        <v>397</v>
      </c>
    </row>
    <row r="26" spans="1:16" x14ac:dyDescent="0.3">
      <c r="A26" s="127"/>
      <c r="B26" s="134" t="s">
        <v>59</v>
      </c>
      <c r="C26" s="27">
        <v>20</v>
      </c>
      <c r="D26" s="87">
        <v>2.1</v>
      </c>
      <c r="E26" s="87">
        <v>1.1000000000000001</v>
      </c>
      <c r="F26" s="87">
        <v>15.3</v>
      </c>
      <c r="G26" s="87">
        <v>8.6</v>
      </c>
      <c r="H26" s="101">
        <v>4.4000000000000004</v>
      </c>
      <c r="I26" s="101">
        <v>24.4</v>
      </c>
      <c r="J26" s="71">
        <v>0.3</v>
      </c>
      <c r="K26" s="71"/>
      <c r="L26" s="71">
        <v>0.02</v>
      </c>
      <c r="M26" s="71">
        <v>0</v>
      </c>
      <c r="N26" s="119">
        <v>83</v>
      </c>
      <c r="O26" s="72"/>
    </row>
    <row r="27" spans="1:16" x14ac:dyDescent="0.3">
      <c r="A27" s="127"/>
      <c r="B27" s="100" t="s">
        <v>2</v>
      </c>
      <c r="C27" s="124">
        <v>15</v>
      </c>
      <c r="D27" s="110">
        <v>1.6</v>
      </c>
      <c r="E27" s="110">
        <v>0.2</v>
      </c>
      <c r="F27" s="110">
        <v>9.6999999999999993</v>
      </c>
      <c r="G27" s="110">
        <v>4.5999999999999996</v>
      </c>
      <c r="H27" s="93">
        <v>6.6</v>
      </c>
      <c r="I27" s="93">
        <v>17.399999999999999</v>
      </c>
      <c r="J27" s="98">
        <v>0.4</v>
      </c>
      <c r="K27" s="98"/>
      <c r="L27" s="98">
        <v>0.04</v>
      </c>
      <c r="M27" s="98">
        <v>0</v>
      </c>
      <c r="N27" s="115">
        <v>47</v>
      </c>
      <c r="O27" s="69"/>
    </row>
    <row r="28" spans="1:16" x14ac:dyDescent="0.3">
      <c r="A28" s="127"/>
      <c r="B28" s="57" t="s">
        <v>3</v>
      </c>
      <c r="C28" s="73">
        <v>363</v>
      </c>
      <c r="D28" s="97">
        <v>19.399999999999999</v>
      </c>
      <c r="E28" s="97">
        <v>19.2</v>
      </c>
      <c r="F28" s="97">
        <v>47.7</v>
      </c>
      <c r="G28" s="97">
        <v>238.9</v>
      </c>
      <c r="H28" s="97">
        <v>49.9</v>
      </c>
      <c r="I28" s="97">
        <v>259.3</v>
      </c>
      <c r="J28" s="97">
        <v>3.2</v>
      </c>
      <c r="K28" s="97">
        <v>140</v>
      </c>
      <c r="L28" s="97">
        <v>0.2</v>
      </c>
      <c r="M28" s="97">
        <v>2.5</v>
      </c>
      <c r="N28" s="97">
        <v>444</v>
      </c>
      <c r="O28" s="56"/>
    </row>
    <row r="29" spans="1:16" x14ac:dyDescent="0.3">
      <c r="A29" s="127"/>
      <c r="B29" s="57" t="s">
        <v>24</v>
      </c>
      <c r="C29" s="126">
        <v>31</v>
      </c>
      <c r="D29" s="97"/>
      <c r="E29" s="97"/>
      <c r="F29" s="97"/>
      <c r="G29" s="83"/>
      <c r="H29" s="43"/>
      <c r="I29" s="43"/>
      <c r="J29" s="55"/>
      <c r="K29" s="55"/>
      <c r="L29" s="55"/>
      <c r="M29" s="55"/>
      <c r="N29" s="74"/>
      <c r="O29" s="56"/>
    </row>
    <row r="30" spans="1:16" x14ac:dyDescent="0.3">
      <c r="A30" s="128"/>
      <c r="B30" s="57" t="s">
        <v>11</v>
      </c>
      <c r="C30" s="73"/>
      <c r="D30" s="97">
        <f t="shared" ref="D30:N30" si="3">D11+D14+D22+D28</f>
        <v>45.9</v>
      </c>
      <c r="E30" s="97">
        <f t="shared" si="3"/>
        <v>45.100000000000009</v>
      </c>
      <c r="F30" s="97">
        <f t="shared" si="3"/>
        <v>178.39999999999998</v>
      </c>
      <c r="G30" s="97">
        <f t="shared" si="3"/>
        <v>407.5</v>
      </c>
      <c r="H30" s="97">
        <f t="shared" si="3"/>
        <v>218.1</v>
      </c>
      <c r="I30" s="97">
        <v>788.3</v>
      </c>
      <c r="J30" s="125">
        <f t="shared" si="3"/>
        <v>15.07</v>
      </c>
      <c r="K30" s="125">
        <v>7017</v>
      </c>
      <c r="L30" s="125">
        <v>0.64</v>
      </c>
      <c r="M30" s="125">
        <f t="shared" si="3"/>
        <v>41.8</v>
      </c>
      <c r="N30" s="126">
        <f t="shared" si="3"/>
        <v>1305</v>
      </c>
      <c r="O30" s="77"/>
    </row>
    <row r="31" spans="1:16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6" ht="15.6" x14ac:dyDescent="0.3">
      <c r="A32" s="143" t="s">
        <v>19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1:15" x14ac:dyDescent="0.3">
      <c r="A33" s="139" t="s">
        <v>27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5" ht="45.75" customHeight="1" x14ac:dyDescent="0.3">
      <c r="A34" s="150" t="s">
        <v>12</v>
      </c>
      <c r="B34" s="152" t="s">
        <v>0</v>
      </c>
      <c r="C34" s="154" t="s">
        <v>7</v>
      </c>
      <c r="D34" s="162" t="s">
        <v>13</v>
      </c>
      <c r="E34" s="163"/>
      <c r="F34" s="164"/>
      <c r="G34" s="165" t="s">
        <v>28</v>
      </c>
      <c r="H34" s="166"/>
      <c r="I34" s="166"/>
      <c r="J34" s="167"/>
      <c r="K34" s="136"/>
      <c r="L34" s="136"/>
      <c r="M34" s="106" t="s">
        <v>33</v>
      </c>
      <c r="N34" s="160" t="s">
        <v>34</v>
      </c>
      <c r="O34" s="160" t="s">
        <v>18</v>
      </c>
    </row>
    <row r="35" spans="1:15" ht="115.5" customHeight="1" x14ac:dyDescent="0.3">
      <c r="A35" s="151"/>
      <c r="B35" s="153"/>
      <c r="C35" s="153"/>
      <c r="D35" s="107" t="s">
        <v>8</v>
      </c>
      <c r="E35" s="108" t="s">
        <v>9</v>
      </c>
      <c r="F35" s="108" t="s">
        <v>10</v>
      </c>
      <c r="G35" s="104" t="s">
        <v>29</v>
      </c>
      <c r="H35" s="104" t="s">
        <v>30</v>
      </c>
      <c r="I35" s="104" t="s">
        <v>41</v>
      </c>
      <c r="J35" s="105" t="s">
        <v>31</v>
      </c>
      <c r="K35" s="109" t="s">
        <v>42</v>
      </c>
      <c r="L35" s="109" t="s">
        <v>43</v>
      </c>
      <c r="M35" s="109" t="s">
        <v>32</v>
      </c>
      <c r="N35" s="161"/>
      <c r="O35" s="161"/>
    </row>
    <row r="36" spans="1:15" ht="17.399999999999999" x14ac:dyDescent="0.3">
      <c r="A36" s="22"/>
      <c r="B36" s="23" t="s">
        <v>6</v>
      </c>
      <c r="C36" s="5"/>
      <c r="D36" s="88"/>
      <c r="E36" s="48"/>
      <c r="F36" s="48"/>
      <c r="G36" s="123"/>
      <c r="H36" s="14"/>
      <c r="I36" s="14"/>
      <c r="J36" s="36"/>
      <c r="K36" s="36"/>
      <c r="L36" s="36"/>
      <c r="M36" s="36"/>
      <c r="N36" s="120"/>
      <c r="O36" s="13"/>
    </row>
    <row r="37" spans="1:15" ht="16.5" customHeight="1" x14ac:dyDescent="0.3">
      <c r="A37" s="24" t="s">
        <v>1</v>
      </c>
      <c r="B37" s="2" t="s">
        <v>51</v>
      </c>
      <c r="C37" s="3" t="s">
        <v>60</v>
      </c>
      <c r="D37" s="34">
        <v>2.2999999999999998</v>
      </c>
      <c r="E37" s="4">
        <v>4.5</v>
      </c>
      <c r="F37" s="4">
        <v>15.5</v>
      </c>
      <c r="G37" s="34">
        <v>8.1</v>
      </c>
      <c r="H37" s="4">
        <v>8.6999999999999993</v>
      </c>
      <c r="I37" s="4">
        <v>25.5</v>
      </c>
      <c r="J37" s="37">
        <v>0.5</v>
      </c>
      <c r="K37" s="37">
        <v>35</v>
      </c>
      <c r="L37" s="37">
        <v>0.05</v>
      </c>
      <c r="M37" s="37">
        <v>0</v>
      </c>
      <c r="N37" s="116">
        <v>111</v>
      </c>
      <c r="O37" s="46">
        <v>1</v>
      </c>
    </row>
    <row r="38" spans="1:15" x14ac:dyDescent="0.3">
      <c r="A38" s="24"/>
      <c r="B38" s="26" t="s">
        <v>48</v>
      </c>
      <c r="C38" s="27">
        <v>178</v>
      </c>
      <c r="D38" s="87">
        <v>5.8</v>
      </c>
      <c r="E38" s="87">
        <v>6.4</v>
      </c>
      <c r="F38" s="87">
        <v>29.2</v>
      </c>
      <c r="G38" s="85">
        <v>15.3</v>
      </c>
      <c r="H38" s="12">
        <v>20.399999999999999</v>
      </c>
      <c r="I38" s="12">
        <v>41.2</v>
      </c>
      <c r="J38" s="40">
        <v>1.6</v>
      </c>
      <c r="K38" s="40">
        <v>23</v>
      </c>
      <c r="L38" s="40">
        <v>0.02</v>
      </c>
      <c r="M38" s="40">
        <v>0</v>
      </c>
      <c r="N38" s="114">
        <v>197</v>
      </c>
      <c r="O38" s="68">
        <v>185</v>
      </c>
    </row>
    <row r="39" spans="1:15" x14ac:dyDescent="0.3">
      <c r="A39" s="25"/>
      <c r="B39" s="2" t="s">
        <v>45</v>
      </c>
      <c r="C39" s="3" t="s">
        <v>49</v>
      </c>
      <c r="D39" s="88">
        <v>0.1</v>
      </c>
      <c r="E39" s="48">
        <v>0</v>
      </c>
      <c r="F39" s="48">
        <v>10</v>
      </c>
      <c r="G39" s="34">
        <v>10</v>
      </c>
      <c r="H39" s="4">
        <v>1.3</v>
      </c>
      <c r="I39" s="4">
        <v>2.5</v>
      </c>
      <c r="J39" s="37">
        <v>0.28000000000000003</v>
      </c>
      <c r="K39" s="37"/>
      <c r="L39" s="37"/>
      <c r="M39" s="37">
        <v>0.03</v>
      </c>
      <c r="N39" s="116">
        <v>40</v>
      </c>
      <c r="O39" s="31">
        <v>392</v>
      </c>
    </row>
    <row r="40" spans="1:15" x14ac:dyDescent="0.3">
      <c r="A40" s="25"/>
      <c r="B40" s="29" t="s">
        <v>3</v>
      </c>
      <c r="C40" s="30">
        <v>413</v>
      </c>
      <c r="D40" s="103">
        <f>D37+D38+D39</f>
        <v>8.1999999999999993</v>
      </c>
      <c r="E40" s="103">
        <f t="shared" ref="E40:N40" si="4">E37+E38+E39</f>
        <v>10.9</v>
      </c>
      <c r="F40" s="103">
        <f t="shared" si="4"/>
        <v>54.7</v>
      </c>
      <c r="G40" s="103">
        <f t="shared" si="4"/>
        <v>33.4</v>
      </c>
      <c r="H40" s="103">
        <f t="shared" si="4"/>
        <v>30.4</v>
      </c>
      <c r="I40" s="103">
        <v>69.2</v>
      </c>
      <c r="J40" s="103">
        <f t="shared" si="4"/>
        <v>2.38</v>
      </c>
      <c r="K40" s="103">
        <v>58</v>
      </c>
      <c r="L40" s="103">
        <v>0.1</v>
      </c>
      <c r="M40" s="103">
        <f t="shared" si="4"/>
        <v>0.03</v>
      </c>
      <c r="N40" s="42">
        <f t="shared" si="4"/>
        <v>348</v>
      </c>
      <c r="O40" s="31"/>
    </row>
    <row r="41" spans="1:15" x14ac:dyDescent="0.3">
      <c r="A41" s="25"/>
      <c r="B41" s="29" t="s">
        <v>22</v>
      </c>
      <c r="C41" s="51">
        <v>21</v>
      </c>
      <c r="D41" s="103"/>
      <c r="E41" s="45"/>
      <c r="F41" s="45"/>
      <c r="G41" s="33"/>
      <c r="H41" s="16"/>
      <c r="I41" s="16"/>
      <c r="J41" s="39"/>
      <c r="K41" s="39"/>
      <c r="L41" s="39"/>
      <c r="M41" s="39"/>
      <c r="N41" s="41"/>
      <c r="O41" s="31"/>
    </row>
    <row r="42" spans="1:15" ht="18.75" customHeight="1" x14ac:dyDescent="0.3">
      <c r="A42" s="28" t="s">
        <v>14</v>
      </c>
      <c r="B42" s="2" t="s">
        <v>35</v>
      </c>
      <c r="C42" s="3">
        <v>80</v>
      </c>
      <c r="D42" s="88">
        <v>1.6</v>
      </c>
      <c r="E42" s="48">
        <v>0.6</v>
      </c>
      <c r="F42" s="48">
        <v>21</v>
      </c>
      <c r="G42" s="34">
        <v>8</v>
      </c>
      <c r="H42" s="4">
        <v>42</v>
      </c>
      <c r="I42" s="4">
        <v>28</v>
      </c>
      <c r="J42" s="37">
        <v>0.6</v>
      </c>
      <c r="K42" s="37"/>
      <c r="L42" s="37">
        <v>0.04</v>
      </c>
      <c r="M42" s="37">
        <v>10</v>
      </c>
      <c r="N42" s="116">
        <v>94</v>
      </c>
      <c r="O42" s="31"/>
    </row>
    <row r="43" spans="1:15" x14ac:dyDescent="0.3">
      <c r="A43" s="28"/>
      <c r="B43" s="29" t="s">
        <v>3</v>
      </c>
      <c r="C43" s="30">
        <v>80</v>
      </c>
      <c r="D43" s="121">
        <f>D42</f>
        <v>1.6</v>
      </c>
      <c r="E43" s="121">
        <f t="shared" ref="E43:N43" si="5">E42</f>
        <v>0.6</v>
      </c>
      <c r="F43" s="121">
        <f t="shared" si="5"/>
        <v>21</v>
      </c>
      <c r="G43" s="121">
        <f t="shared" si="5"/>
        <v>8</v>
      </c>
      <c r="H43" s="121">
        <f t="shared" si="5"/>
        <v>42</v>
      </c>
      <c r="I43" s="121">
        <v>28</v>
      </c>
      <c r="J43" s="121">
        <f t="shared" si="5"/>
        <v>0.6</v>
      </c>
      <c r="K43" s="121"/>
      <c r="L43" s="121">
        <v>0.04</v>
      </c>
      <c r="M43" s="121">
        <f t="shared" si="5"/>
        <v>10</v>
      </c>
      <c r="N43" s="102">
        <f t="shared" si="5"/>
        <v>94</v>
      </c>
      <c r="O43" s="13"/>
    </row>
    <row r="44" spans="1:15" x14ac:dyDescent="0.3">
      <c r="A44" s="28"/>
      <c r="B44" s="29" t="s">
        <v>23</v>
      </c>
      <c r="C44" s="15">
        <v>6</v>
      </c>
      <c r="D44" s="103"/>
      <c r="E44" s="45"/>
      <c r="F44" s="45"/>
      <c r="G44" s="33"/>
      <c r="H44" s="16"/>
      <c r="I44" s="16"/>
      <c r="J44" s="39"/>
      <c r="K44" s="39"/>
      <c r="L44" s="39"/>
      <c r="M44" s="39"/>
      <c r="N44" s="41"/>
      <c r="O44" s="31"/>
    </row>
    <row r="45" spans="1:15" x14ac:dyDescent="0.3">
      <c r="A45" s="28" t="s">
        <v>4</v>
      </c>
      <c r="B45" s="18" t="s">
        <v>53</v>
      </c>
      <c r="C45" s="19">
        <v>30</v>
      </c>
      <c r="D45" s="88">
        <v>0.6</v>
      </c>
      <c r="E45" s="48">
        <v>3.7</v>
      </c>
      <c r="F45" s="48">
        <v>2.2400000000000002</v>
      </c>
      <c r="G45" s="34">
        <v>11.2</v>
      </c>
      <c r="H45" s="4">
        <v>9.8000000000000007</v>
      </c>
      <c r="I45" s="4">
        <v>20.8</v>
      </c>
      <c r="J45" s="37">
        <v>0.44</v>
      </c>
      <c r="K45" s="37"/>
      <c r="L45" s="37">
        <v>0.02</v>
      </c>
      <c r="M45" s="37">
        <v>10.06</v>
      </c>
      <c r="N45" s="116">
        <v>44.6</v>
      </c>
      <c r="O45" s="31">
        <v>15</v>
      </c>
    </row>
    <row r="46" spans="1:15" ht="12.75" customHeight="1" x14ac:dyDescent="0.3">
      <c r="A46" s="17"/>
      <c r="B46" s="18" t="s">
        <v>16</v>
      </c>
      <c r="C46" s="19" t="s">
        <v>20</v>
      </c>
      <c r="D46" s="88">
        <v>1.8</v>
      </c>
      <c r="E46" s="48">
        <v>4.7</v>
      </c>
      <c r="F46" s="48">
        <v>11.8</v>
      </c>
      <c r="G46" s="34">
        <v>35.5</v>
      </c>
      <c r="H46" s="4">
        <v>21</v>
      </c>
      <c r="I46" s="4">
        <v>42.5</v>
      </c>
      <c r="J46" s="37">
        <v>0.95</v>
      </c>
      <c r="K46" s="37"/>
      <c r="L46" s="37">
        <v>0.04</v>
      </c>
      <c r="M46" s="37">
        <v>12.4</v>
      </c>
      <c r="N46" s="116">
        <v>94</v>
      </c>
      <c r="O46" s="31">
        <v>57</v>
      </c>
    </row>
    <row r="47" spans="1:15" ht="13.5" customHeight="1" x14ac:dyDescent="0.3">
      <c r="A47" s="17"/>
      <c r="B47" s="18" t="s">
        <v>54</v>
      </c>
      <c r="C47" s="19" t="s">
        <v>61</v>
      </c>
      <c r="D47" s="87">
        <v>13.3</v>
      </c>
      <c r="E47" s="101">
        <v>5.8</v>
      </c>
      <c r="F47" s="101">
        <v>8.4</v>
      </c>
      <c r="G47" s="85">
        <v>31.1</v>
      </c>
      <c r="H47" s="12">
        <v>34.6</v>
      </c>
      <c r="I47" s="12">
        <v>337.3</v>
      </c>
      <c r="J47" s="40">
        <v>7.07</v>
      </c>
      <c r="K47" s="40">
        <v>7936</v>
      </c>
      <c r="L47" s="40">
        <v>0.24</v>
      </c>
      <c r="M47" s="40">
        <v>8.1300000000000008</v>
      </c>
      <c r="N47" s="114">
        <v>137</v>
      </c>
      <c r="O47" s="31" t="s">
        <v>25</v>
      </c>
    </row>
    <row r="48" spans="1:15" x14ac:dyDescent="0.3">
      <c r="A48" s="28"/>
      <c r="B48" s="18" t="s">
        <v>56</v>
      </c>
      <c r="C48" s="19">
        <v>130</v>
      </c>
      <c r="D48" s="88">
        <v>2.5</v>
      </c>
      <c r="E48" s="48">
        <v>4.2</v>
      </c>
      <c r="F48" s="48">
        <v>13</v>
      </c>
      <c r="G48" s="88">
        <v>38.799999999999997</v>
      </c>
      <c r="H48" s="48">
        <v>27.4</v>
      </c>
      <c r="I48" s="48">
        <v>62.2</v>
      </c>
      <c r="J48" s="44">
        <v>1.1000000000000001</v>
      </c>
      <c r="K48" s="44">
        <v>30</v>
      </c>
      <c r="L48" s="44">
        <v>7.0000000000000007E-2</v>
      </c>
      <c r="M48" s="44">
        <v>11.14</v>
      </c>
      <c r="N48" s="118">
        <v>105</v>
      </c>
      <c r="O48" s="133">
        <v>344</v>
      </c>
    </row>
    <row r="49" spans="1:15" x14ac:dyDescent="0.3">
      <c r="A49" s="17"/>
      <c r="B49" s="26" t="s">
        <v>50</v>
      </c>
      <c r="C49" s="27">
        <v>180</v>
      </c>
      <c r="D49" s="87">
        <v>0.7</v>
      </c>
      <c r="E49" s="87">
        <v>0</v>
      </c>
      <c r="F49" s="87">
        <v>20.8</v>
      </c>
      <c r="G49" s="85">
        <v>19.2</v>
      </c>
      <c r="H49" s="12">
        <v>3.1</v>
      </c>
      <c r="I49" s="12">
        <v>3.1</v>
      </c>
      <c r="J49" s="40">
        <v>0.56999999999999995</v>
      </c>
      <c r="K49" s="40"/>
      <c r="L49" s="40">
        <v>0.01</v>
      </c>
      <c r="M49" s="40">
        <v>90</v>
      </c>
      <c r="N49" s="114">
        <v>89</v>
      </c>
      <c r="O49" s="68">
        <v>398</v>
      </c>
    </row>
    <row r="50" spans="1:15" x14ac:dyDescent="0.3">
      <c r="A50" s="17"/>
      <c r="B50" s="32" t="s">
        <v>5</v>
      </c>
      <c r="C50" s="3">
        <v>35</v>
      </c>
      <c r="D50" s="88">
        <v>2.2999999999999998</v>
      </c>
      <c r="E50" s="48">
        <v>0.5</v>
      </c>
      <c r="F50" s="48">
        <v>11.7</v>
      </c>
      <c r="G50" s="34">
        <v>12.3</v>
      </c>
      <c r="H50" s="4">
        <v>16.5</v>
      </c>
      <c r="I50" s="4">
        <v>55.3</v>
      </c>
      <c r="J50" s="37">
        <v>1.37</v>
      </c>
      <c r="K50" s="37"/>
      <c r="L50" s="37">
        <v>0.06</v>
      </c>
      <c r="M50" s="37">
        <v>0</v>
      </c>
      <c r="N50" s="116">
        <v>61</v>
      </c>
      <c r="O50" s="31"/>
    </row>
    <row r="51" spans="1:15" x14ac:dyDescent="0.3">
      <c r="A51" s="28"/>
      <c r="B51" s="29" t="s">
        <v>3</v>
      </c>
      <c r="C51" s="30">
        <v>702</v>
      </c>
      <c r="D51" s="103">
        <f>D45+D46+D47+D48+D49+D50</f>
        <v>21.200000000000003</v>
      </c>
      <c r="E51" s="103">
        <f t="shared" ref="E51:M51" si="6">E45+E46+E47+E48+E49+E50</f>
        <v>18.899999999999999</v>
      </c>
      <c r="F51" s="103">
        <f t="shared" si="6"/>
        <v>67.94</v>
      </c>
      <c r="G51" s="103">
        <f t="shared" si="6"/>
        <v>148.10000000000002</v>
      </c>
      <c r="H51" s="103">
        <f t="shared" si="6"/>
        <v>112.4</v>
      </c>
      <c r="I51" s="103">
        <v>521.20000000000005</v>
      </c>
      <c r="J51" s="103">
        <f t="shared" si="6"/>
        <v>11.5</v>
      </c>
      <c r="K51" s="103">
        <v>7966</v>
      </c>
      <c r="L51" s="103">
        <v>0.4</v>
      </c>
      <c r="M51" s="103">
        <f t="shared" si="6"/>
        <v>131.73000000000002</v>
      </c>
      <c r="N51" s="42">
        <v>530.6</v>
      </c>
      <c r="O51" s="13"/>
    </row>
    <row r="52" spans="1:15" x14ac:dyDescent="0.3">
      <c r="A52" s="28"/>
      <c r="B52" s="79" t="s">
        <v>26</v>
      </c>
      <c r="C52" s="42">
        <v>32</v>
      </c>
      <c r="D52" s="88"/>
      <c r="E52" s="48"/>
      <c r="F52" s="48"/>
      <c r="G52" s="34"/>
      <c r="H52" s="4"/>
      <c r="I52" s="4"/>
      <c r="J52" s="37"/>
      <c r="K52" s="37"/>
      <c r="L52" s="37"/>
      <c r="M52" s="37"/>
      <c r="N52" s="116"/>
      <c r="O52" s="13"/>
    </row>
    <row r="53" spans="1:15" ht="20.399999999999999" customHeight="1" x14ac:dyDescent="0.3">
      <c r="A53" s="28" t="s">
        <v>21</v>
      </c>
      <c r="B53" s="78" t="s">
        <v>58</v>
      </c>
      <c r="C53" s="11">
        <v>178</v>
      </c>
      <c r="D53" s="85">
        <v>12.6</v>
      </c>
      <c r="E53" s="85">
        <v>15.6</v>
      </c>
      <c r="F53" s="85">
        <v>9.8000000000000007</v>
      </c>
      <c r="G53" s="85">
        <v>111</v>
      </c>
      <c r="H53" s="12">
        <v>22.2</v>
      </c>
      <c r="I53" s="12">
        <v>121.6</v>
      </c>
      <c r="J53" s="40">
        <v>2.1</v>
      </c>
      <c r="K53" s="40">
        <v>122</v>
      </c>
      <c r="L53" s="40">
        <v>7.0000000000000007E-2</v>
      </c>
      <c r="M53" s="40">
        <v>1.32</v>
      </c>
      <c r="N53" s="114">
        <v>230</v>
      </c>
      <c r="O53" s="68">
        <v>219</v>
      </c>
    </row>
    <row r="54" spans="1:15" x14ac:dyDescent="0.3">
      <c r="A54" s="17"/>
      <c r="B54" s="49" t="s">
        <v>47</v>
      </c>
      <c r="C54" s="3">
        <v>180</v>
      </c>
      <c r="D54" s="88">
        <v>3.6</v>
      </c>
      <c r="E54" s="48">
        <v>2.8</v>
      </c>
      <c r="F54" s="48">
        <v>15.7</v>
      </c>
      <c r="G54" s="34">
        <v>137</v>
      </c>
      <c r="H54" s="4">
        <v>19.2</v>
      </c>
      <c r="I54" s="4">
        <v>112.1</v>
      </c>
      <c r="J54" s="37">
        <v>0.43</v>
      </c>
      <c r="K54" s="37">
        <v>22</v>
      </c>
      <c r="L54" s="37">
        <v>0.05</v>
      </c>
      <c r="M54" s="37">
        <v>1.44</v>
      </c>
      <c r="N54" s="116">
        <v>102</v>
      </c>
      <c r="O54" s="31">
        <v>397</v>
      </c>
    </row>
    <row r="55" spans="1:15" x14ac:dyDescent="0.3">
      <c r="A55" s="17"/>
      <c r="B55" s="138" t="s">
        <v>59</v>
      </c>
      <c r="C55" s="3">
        <v>30</v>
      </c>
      <c r="D55" s="88">
        <v>3.1</v>
      </c>
      <c r="E55" s="48">
        <v>1.6</v>
      </c>
      <c r="F55" s="48">
        <v>23</v>
      </c>
      <c r="G55" s="34">
        <v>12.9</v>
      </c>
      <c r="H55" s="4">
        <v>6.6</v>
      </c>
      <c r="I55" s="4">
        <v>36.6</v>
      </c>
      <c r="J55" s="37">
        <v>0.5</v>
      </c>
      <c r="K55" s="37"/>
      <c r="L55" s="37">
        <v>0.03</v>
      </c>
      <c r="M55" s="37">
        <v>0</v>
      </c>
      <c r="N55" s="116">
        <v>125</v>
      </c>
      <c r="O55" s="31"/>
    </row>
    <row r="56" spans="1:15" x14ac:dyDescent="0.3">
      <c r="A56" s="17"/>
      <c r="B56" s="10" t="s">
        <v>2</v>
      </c>
      <c r="C56" s="11">
        <v>20</v>
      </c>
      <c r="D56" s="85">
        <v>2.4</v>
      </c>
      <c r="E56" s="85">
        <v>0.5</v>
      </c>
      <c r="F56" s="85">
        <v>14.6</v>
      </c>
      <c r="G56" s="85">
        <v>6.9</v>
      </c>
      <c r="H56" s="12">
        <v>9.9</v>
      </c>
      <c r="I56" s="12">
        <v>26.1</v>
      </c>
      <c r="J56" s="40">
        <v>0.6</v>
      </c>
      <c r="K56" s="40"/>
      <c r="L56" s="40">
        <v>0.06</v>
      </c>
      <c r="M56" s="40">
        <v>0</v>
      </c>
      <c r="N56" s="114">
        <v>71</v>
      </c>
      <c r="O56" s="68"/>
    </row>
    <row r="57" spans="1:15" x14ac:dyDescent="0.3">
      <c r="A57" s="28"/>
      <c r="B57" s="29" t="s">
        <v>3</v>
      </c>
      <c r="C57" s="30">
        <v>408</v>
      </c>
      <c r="D57" s="103">
        <v>21.7</v>
      </c>
      <c r="E57" s="103">
        <v>20.5</v>
      </c>
      <c r="F57" s="103">
        <v>63.1</v>
      </c>
      <c r="G57" s="103">
        <v>267.8</v>
      </c>
      <c r="H57" s="103">
        <v>57.9</v>
      </c>
      <c r="I57" s="103">
        <v>296.39999999999998</v>
      </c>
      <c r="J57" s="103">
        <v>3.6</v>
      </c>
      <c r="K57" s="103">
        <v>144</v>
      </c>
      <c r="L57" s="103">
        <v>0.2</v>
      </c>
      <c r="M57" s="103">
        <v>2.8</v>
      </c>
      <c r="N57" s="103">
        <v>528</v>
      </c>
      <c r="O57" s="13"/>
    </row>
    <row r="58" spans="1:15" x14ac:dyDescent="0.3">
      <c r="A58" s="28"/>
      <c r="B58" s="79" t="s">
        <v>24</v>
      </c>
      <c r="C58" s="42">
        <f>N57*70/N59</f>
        <v>24.630147940823672</v>
      </c>
      <c r="D58" s="121"/>
      <c r="E58" s="45"/>
      <c r="F58" s="45"/>
      <c r="G58" s="122"/>
      <c r="H58" s="1"/>
      <c r="I58" s="1"/>
      <c r="J58" s="38"/>
      <c r="K58" s="38"/>
      <c r="L58" s="38"/>
      <c r="M58" s="38"/>
      <c r="N58" s="35"/>
      <c r="O58" s="13"/>
    </row>
    <row r="59" spans="1:15" x14ac:dyDescent="0.3">
      <c r="A59" s="28"/>
      <c r="B59" s="29" t="s">
        <v>11</v>
      </c>
      <c r="C59" s="30"/>
      <c r="D59" s="103">
        <f t="shared" ref="D59:J59" si="7">D40+D43+D51+D57</f>
        <v>52.7</v>
      </c>
      <c r="E59" s="103">
        <f t="shared" si="7"/>
        <v>50.9</v>
      </c>
      <c r="F59" s="103">
        <f t="shared" si="7"/>
        <v>206.73999999999998</v>
      </c>
      <c r="G59" s="103">
        <f t="shared" si="7"/>
        <v>457.30000000000007</v>
      </c>
      <c r="H59" s="103">
        <f t="shared" si="7"/>
        <v>242.70000000000002</v>
      </c>
      <c r="I59" s="103">
        <v>914.8</v>
      </c>
      <c r="J59" s="103">
        <f t="shared" si="7"/>
        <v>18.080000000000002</v>
      </c>
      <c r="K59" s="103">
        <v>8168</v>
      </c>
      <c r="L59" s="103">
        <v>0.8</v>
      </c>
      <c r="M59" s="103">
        <v>144.5</v>
      </c>
      <c r="N59" s="42">
        <v>1500.6</v>
      </c>
      <c r="O59" s="21"/>
    </row>
  </sheetData>
  <mergeCells count="19"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2022-09-15T23:24:27Z</dcterms:modified>
</cp:coreProperties>
</file>